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ecmeudon-my.sharepoint.com/personal/denis_farcy_apec-meudon_fr/Documents/2023-2024/Billetterie/"/>
    </mc:Choice>
  </mc:AlternateContent>
  <xr:revisionPtr revIDLastSave="1" documentId="8_{6D6C6D3C-788C-413B-A4BE-B424EF343655}" xr6:coauthVersionLast="47" xr6:coauthVersionMax="47" xr10:uidLastSave="{571D0AAB-D2A2-4C9B-BFDB-B0CDA4FDF048}"/>
  <workbookProtection workbookAlgorithmName="SHA-512" workbookHashValue="+0W8O7zMk+pXY7HcCmIH6psYINnlJjKA6XOCZEMyyB7VzrKNBKZPcXM91uqbmX/czfgTeHepsMiYfEEJg+Cvnw==" workbookSaltValue="A7Q/6q2yh3SRs3fA6VJt3A==" workbookSpinCount="100000" lockStructure="1"/>
  <bookViews>
    <workbookView xWindow="1950" yWindow="1950" windowWidth="21600" windowHeight="11385" xr2:uid="{21F07150-A77F-499A-A1AB-9823BCEA522A}"/>
  </bookViews>
  <sheets>
    <sheet name="FORMULAIRE" sheetId="1" r:id="rId1"/>
  </sheets>
  <definedNames>
    <definedName name="_xlnm._FilterDatabase" localSheetId="0" hidden="1">FORMULAIRE!$A$12:$J$59</definedName>
    <definedName name="_xlnm.Print_Area" localSheetId="0">FORMULAIRE!$A$1:$J$70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13" i="1"/>
  <c r="J14" i="1"/>
  <c r="A65" i="1"/>
  <c r="A63" i="1"/>
  <c r="F61" i="1"/>
  <c r="A61" i="1"/>
  <c r="J53" i="1"/>
  <c r="I53" i="1"/>
  <c r="I55" i="1" l="1"/>
</calcChain>
</file>

<file path=xl/sharedStrings.xml><?xml version="1.0" encoding="utf-8"?>
<sst xmlns="http://schemas.openxmlformats.org/spreadsheetml/2006/main" count="127" uniqueCount="76">
  <si>
    <t>APEC Meudon - Saison Culturelle 2023 - 2024</t>
  </si>
  <si>
    <t>L’APEC Meudon, en partenariat avec le Centre d’art et de culture et l’Espace culturel Robert Doisneau propose à ses adhérents de bénéficier de tarifs préférentiels sur la sélection de spectacles suivante:</t>
  </si>
  <si>
    <t>Nom:</t>
  </si>
  <si>
    <t>Adresse:</t>
  </si>
  <si>
    <t>N° de Portable:</t>
  </si>
  <si>
    <t>Adhésion APEC:</t>
  </si>
  <si>
    <t>?</t>
  </si>
  <si>
    <t>e-mail:</t>
  </si>
  <si>
    <t>Date</t>
  </si>
  <si>
    <t>Style</t>
  </si>
  <si>
    <t>Spectacle</t>
  </si>
  <si>
    <t>Lieu</t>
  </si>
  <si>
    <t>Tarif</t>
  </si>
  <si>
    <t>Places</t>
  </si>
  <si>
    <t>TOTAL</t>
  </si>
  <si>
    <t>-</t>
  </si>
  <si>
    <t>Adhésion :</t>
  </si>
  <si>
    <t>Règlement :</t>
  </si>
  <si>
    <t>Chèque à l'ordre de l'APEC</t>
  </si>
  <si>
    <t>Total :</t>
  </si>
  <si>
    <t>Le :</t>
  </si>
  <si>
    <r>
      <t xml:space="preserve">Le nombre de places à ce tarif étant limité, renvoyez dès que possible ce formulaire complété à : </t>
    </r>
    <r>
      <rPr>
        <b/>
        <sz val="18"/>
        <rFont val="Calibri"/>
        <family val="2"/>
        <scheme val="minor"/>
      </rPr>
      <t xml:space="preserve">billetterie@apec-meudon.fr </t>
    </r>
  </si>
  <si>
    <r>
      <rPr>
        <b/>
        <sz val="18"/>
        <rFont val="Calibri"/>
        <family val="2"/>
        <scheme val="minor"/>
      </rPr>
      <t xml:space="preserve">Informations sur </t>
    </r>
    <r>
      <rPr>
        <b/>
        <u/>
        <sz val="18"/>
        <color theme="10"/>
        <rFont val="Calibri"/>
        <family val="2"/>
        <scheme val="minor"/>
      </rPr>
      <t>sorties.meudon.fr</t>
    </r>
  </si>
  <si>
    <r>
      <rPr>
        <sz val="18"/>
        <rFont val="Calibri"/>
        <family val="2"/>
        <scheme val="minor"/>
      </rPr>
      <t>Pour toute question :</t>
    </r>
    <r>
      <rPr>
        <sz val="18"/>
        <color theme="10"/>
        <rFont val="Calibri"/>
        <family val="2"/>
        <scheme val="minor"/>
      </rPr>
      <t xml:space="preserve"> </t>
    </r>
    <r>
      <rPr>
        <u/>
        <sz val="18"/>
        <color theme="10"/>
        <rFont val="Calibri"/>
        <family val="2"/>
        <scheme val="minor"/>
      </rPr>
      <t>billetterie@apec-meudon.fr</t>
    </r>
  </si>
  <si>
    <r>
      <rPr>
        <sz val="18"/>
        <rFont val="Calibri"/>
        <family val="2"/>
        <scheme val="minor"/>
      </rPr>
      <t xml:space="preserve">Retrouvez-nous sur </t>
    </r>
    <r>
      <rPr>
        <u/>
        <sz val="18"/>
        <color theme="10"/>
        <rFont val="Calibri"/>
        <family val="2"/>
        <scheme val="minor"/>
      </rPr>
      <t>www.apec-meudon.fr</t>
    </r>
  </si>
  <si>
    <t>Espèces</t>
  </si>
  <si>
    <t>Virement Bancaire</t>
  </si>
  <si>
    <t>A régler / renouveler</t>
  </si>
  <si>
    <t>Déjà réglée</t>
  </si>
  <si>
    <t>billetterie@apec-meudon.fr</t>
  </si>
  <si>
    <t xml:space="preserve">Envoyez votre bon à </t>
  </si>
  <si>
    <t>Danse Hip-Hop</t>
  </si>
  <si>
    <t>L'ivresse des luciolles</t>
  </si>
  <si>
    <t>ERD</t>
  </si>
  <si>
    <t>Théâtre</t>
  </si>
  <si>
    <t>L'heure des assassins</t>
  </si>
  <si>
    <t>CAC</t>
  </si>
  <si>
    <t>Jazz</t>
  </si>
  <si>
    <t>Marion Rampal</t>
  </si>
  <si>
    <t>Danse</t>
  </si>
  <si>
    <t>Out door # Our revolution #</t>
  </si>
  <si>
    <t>Musiques anciennes</t>
  </si>
  <si>
    <t>Hécube, reine de Troie</t>
  </si>
  <si>
    <t>Guten tag, madame Merkel</t>
  </si>
  <si>
    <t>Chocho canelle</t>
  </si>
  <si>
    <t>Bal populaire</t>
  </si>
  <si>
    <t>Le bal cosmopolite</t>
  </si>
  <si>
    <t>Gratuit</t>
  </si>
  <si>
    <t>Marionnettes et théâtre d'objets</t>
  </si>
  <si>
    <t>La petite casserole d'Anatole</t>
  </si>
  <si>
    <t>Cirque</t>
  </si>
  <si>
    <t>Six pieds sur terre</t>
  </si>
  <si>
    <t>---</t>
  </si>
  <si>
    <t>0</t>
  </si>
  <si>
    <t>Changer l'eau des fleurs</t>
  </si>
  <si>
    <t>Théâtre et musique</t>
  </si>
  <si>
    <t>La esmeralda</t>
  </si>
  <si>
    <t>Un piano dans la montagne / Carmen</t>
  </si>
  <si>
    <t>Musique classique</t>
  </si>
  <si>
    <t>Concert symphonique 1873</t>
  </si>
  <si>
    <t>Big bang circus</t>
  </si>
  <si>
    <t>Le montespan</t>
  </si>
  <si>
    <t>Je ne cours pas, je vole</t>
  </si>
  <si>
    <t>Mozart à 2 + Beethoven 6</t>
  </si>
  <si>
    <t>Courgette</t>
  </si>
  <si>
    <t>Théâtre gestuel - Marionnettes</t>
  </si>
  <si>
    <t>Dimanche</t>
  </si>
  <si>
    <t>Cosmos</t>
  </si>
  <si>
    <t>Les petites géométries</t>
  </si>
  <si>
    <t>Conte musical</t>
  </si>
  <si>
    <t>Casse noisette</t>
  </si>
  <si>
    <t>Rave lucid</t>
  </si>
  <si>
    <t>Le jour des cornielles</t>
  </si>
  <si>
    <t>Musique baroque et arts numériques</t>
  </si>
  <si>
    <t>Orféo 5063</t>
  </si>
  <si>
    <t>Let's danse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</si>
</sst>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[$-F800]dddd\,\ mmmm\ dd\,\ yyyy"/>
    <numFmt numFmtId="166" formatCode="h:mm;@"/>
    <numFmt numFmtId="167" formatCode="_-* #,##0.00\ _€_-;\-* #,##0.00\ _€_-;_-* &quot;-&quot;??\ _€_-;_-@_-"/>
    <numFmt numFmtId="168" formatCode="dd/mm/yy;@"/>
  </numFmts>
  <fonts count="37" x14ac:knownFonts="1">
    <font>
      <sz val="10"/>
      <name val="Arial"/>
    </font>
    <font>
      <b/>
      <u/>
      <sz val="40"/>
      <name val="Calibri"/>
      <family val="2"/>
      <scheme val="minor"/>
    </font>
    <font>
      <b/>
      <u/>
      <sz val="40"/>
      <color rgb="FFFF0000"/>
      <name val="Calibri"/>
      <family val="2"/>
      <scheme val="minor"/>
    </font>
    <font>
      <b/>
      <u/>
      <sz val="26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Arial"/>
      <family val="2"/>
    </font>
    <font>
      <b/>
      <u/>
      <sz val="16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rgb="FF000000"/>
      <name val="Calibri"/>
      <family val="2"/>
    </font>
    <font>
      <sz val="14"/>
      <color theme="0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b/>
      <u/>
      <sz val="18"/>
      <color theme="10"/>
      <name val="Calibri"/>
      <family val="2"/>
      <scheme val="minor"/>
    </font>
    <font>
      <sz val="18"/>
      <name val="Calibri"/>
      <family val="2"/>
      <scheme val="minor"/>
    </font>
    <font>
      <u/>
      <sz val="18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10"/>
      <name val="Calibri"/>
      <family val="2"/>
      <scheme val="minor"/>
    </font>
    <font>
      <u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b/>
      <sz val="10"/>
      <color theme="0" tint="-0.249977111117893"/>
      <name val="Arial"/>
      <family val="2"/>
    </font>
    <font>
      <b/>
      <sz val="12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</cellStyleXfs>
  <cellXfs count="144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0" borderId="4" xfId="0" applyFont="1" applyBorder="1"/>
    <xf numFmtId="164" fontId="6" fillId="0" borderId="4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5" xfId="0" applyFont="1" applyBorder="1" applyAlignment="1">
      <alignment horizontal="center"/>
    </xf>
    <xf numFmtId="0" fontId="8" fillId="2" borderId="0" xfId="0" applyFont="1" applyFill="1"/>
    <xf numFmtId="164" fontId="10" fillId="0" borderId="6" xfId="0" applyNumberFormat="1" applyFont="1" applyBorder="1" applyAlignment="1">
      <alignment horizontal="left" vertical="center" indent="1"/>
    </xf>
    <xf numFmtId="164" fontId="12" fillId="0" borderId="0" xfId="0" applyNumberFormat="1" applyFont="1" applyAlignment="1">
      <alignment vertical="top"/>
    </xf>
    <xf numFmtId="164" fontId="10" fillId="0" borderId="7" xfId="0" applyNumberFormat="1" applyFont="1" applyBorder="1" applyAlignment="1">
      <alignment horizontal="right" vertical="center" indent="1"/>
    </xf>
    <xf numFmtId="0" fontId="11" fillId="2" borderId="0" xfId="0" applyFont="1" applyFill="1"/>
    <xf numFmtId="0" fontId="11" fillId="0" borderId="0" xfId="0" applyFont="1"/>
    <xf numFmtId="164" fontId="6" fillId="0" borderId="4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5" xfId="0" applyFont="1" applyBorder="1"/>
    <xf numFmtId="164" fontId="10" fillId="0" borderId="4" xfId="0" applyNumberFormat="1" applyFont="1" applyBorder="1" applyAlignment="1">
      <alignment horizontal="left" vertical="center" indent="1"/>
    </xf>
    <xf numFmtId="164" fontId="11" fillId="0" borderId="0" xfId="0" applyNumberFormat="1" applyFont="1" applyAlignment="1">
      <alignment vertical="center"/>
    </xf>
    <xf numFmtId="0" fontId="11" fillId="0" borderId="8" xfId="0" applyFont="1" applyBorder="1"/>
    <xf numFmtId="164" fontId="11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164" fontId="13" fillId="0" borderId="4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9" fontId="10" fillId="0" borderId="14" xfId="0" applyNumberFormat="1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165" fontId="16" fillId="0" borderId="4" xfId="0" applyNumberFormat="1" applyFont="1" applyBorder="1" applyAlignment="1">
      <alignment horizontal="left" vertical="center" wrapText="1"/>
    </xf>
    <xf numFmtId="166" fontId="16" fillId="0" borderId="17" xfId="0" applyNumberFormat="1" applyFont="1" applyBorder="1" applyAlignment="1">
      <alignment horizontal="left" vertical="center" wrapText="1"/>
    </xf>
    <xf numFmtId="166" fontId="16" fillId="0" borderId="1" xfId="0" applyNumberFormat="1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9" fillId="0" borderId="4" xfId="4" applyFont="1" applyBorder="1" applyAlignment="1">
      <alignment horizontal="center" vertical="center"/>
    </xf>
    <xf numFmtId="44" fontId="19" fillId="0" borderId="0" xfId="2" applyFont="1" applyAlignment="1">
      <alignment horizontal="center" vertical="center"/>
    </xf>
    <xf numFmtId="1" fontId="20" fillId="0" borderId="0" xfId="1" applyNumberFormat="1" applyFont="1" applyAlignment="1" applyProtection="1">
      <alignment horizontal="center" vertical="center"/>
      <protection locked="0"/>
    </xf>
    <xf numFmtId="44" fontId="20" fillId="0" borderId="5" xfId="2" applyFont="1" applyBorder="1" applyAlignment="1" applyProtection="1">
      <alignment horizontal="center" vertical="center"/>
      <protection hidden="1"/>
    </xf>
    <xf numFmtId="0" fontId="8" fillId="2" borderId="0" xfId="0" applyFont="1" applyFill="1" applyAlignment="1">
      <alignment vertical="top"/>
    </xf>
    <xf numFmtId="0" fontId="8" fillId="0" borderId="0" xfId="0" applyFont="1" applyAlignment="1">
      <alignment vertical="top"/>
    </xf>
    <xf numFmtId="166" fontId="16" fillId="0" borderId="18" xfId="0" applyNumberFormat="1" applyFont="1" applyBorder="1" applyAlignment="1">
      <alignment horizontal="left" vertical="center" wrapText="1"/>
    </xf>
    <xf numFmtId="166" fontId="16" fillId="0" borderId="4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right" vertical="center" wrapText="1" indent="1"/>
    </xf>
    <xf numFmtId="0" fontId="21" fillId="2" borderId="0" xfId="0" applyFont="1" applyFill="1" applyAlignment="1">
      <alignment vertical="top"/>
    </xf>
    <xf numFmtId="0" fontId="21" fillId="0" borderId="0" xfId="0" applyFont="1" applyAlignment="1">
      <alignment vertical="top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8" fillId="0" borderId="1" xfId="0" applyFont="1" applyBorder="1"/>
    <xf numFmtId="166" fontId="22" fillId="0" borderId="2" xfId="0" applyNumberFormat="1" applyFont="1" applyBorder="1" applyAlignment="1">
      <alignment horizontal="left" vertical="center" wrapText="1"/>
    </xf>
    <xf numFmtId="0" fontId="8" fillId="0" borderId="2" xfId="0" applyFont="1" applyBorder="1"/>
    <xf numFmtId="0" fontId="23" fillId="0" borderId="2" xfId="0" quotePrefix="1" applyFont="1" applyBorder="1" applyAlignment="1">
      <alignment vertical="center"/>
    </xf>
    <xf numFmtId="0" fontId="8" fillId="0" borderId="3" xfId="0" applyFont="1" applyBorder="1"/>
    <xf numFmtId="0" fontId="24" fillId="0" borderId="12" xfId="0" applyFont="1" applyBorder="1" applyAlignment="1">
      <alignment horizontal="center" vertical="center"/>
    </xf>
    <xf numFmtId="44" fontId="9" fillId="0" borderId="13" xfId="2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>
      <alignment vertical="center"/>
    </xf>
    <xf numFmtId="0" fontId="23" fillId="0" borderId="0" xfId="0" quotePrefix="1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4" fillId="0" borderId="6" xfId="0" applyFont="1" applyBorder="1" applyAlignment="1">
      <alignment horizontal="right" vertical="center" indent="1"/>
    </xf>
    <xf numFmtId="164" fontId="8" fillId="0" borderId="5" xfId="0" applyNumberFormat="1" applyFont="1" applyBorder="1" applyAlignment="1">
      <alignment horizontal="center"/>
    </xf>
    <xf numFmtId="0" fontId="24" fillId="0" borderId="19" xfId="0" applyFont="1" applyBorder="1" applyAlignment="1">
      <alignment horizontal="right" vertical="center" indent="1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26" fillId="0" borderId="0" xfId="3" applyFont="1" applyAlignment="1">
      <alignment horizontal="left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4" xfId="0" applyFont="1" applyBorder="1" applyAlignment="1">
      <alignment horizontal="left" vertical="center"/>
    </xf>
    <xf numFmtId="0" fontId="17" fillId="0" borderId="0" xfId="0" quotePrefix="1" applyFont="1" applyAlignment="1">
      <alignment vertical="center"/>
    </xf>
    <xf numFmtId="0" fontId="28" fillId="0" borderId="0" xfId="3" applyFont="1" applyAlignment="1" applyProtection="1">
      <alignment horizontal="left" vertical="center"/>
      <protection locked="0"/>
    </xf>
    <xf numFmtId="164" fontId="27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1" fillId="0" borderId="4" xfId="0" applyFont="1" applyBorder="1"/>
    <xf numFmtId="0" fontId="21" fillId="0" borderId="0" xfId="0" applyFont="1"/>
    <xf numFmtId="0" fontId="30" fillId="0" borderId="0" xfId="0" applyFont="1"/>
    <xf numFmtId="164" fontId="21" fillId="0" borderId="5" xfId="0" applyNumberFormat="1" applyFont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23" fillId="0" borderId="22" xfId="0" quotePrefix="1" applyFont="1" applyBorder="1" applyAlignment="1">
      <alignment vertical="center"/>
    </xf>
    <xf numFmtId="164" fontId="8" fillId="0" borderId="23" xfId="0" applyNumberFormat="1" applyFont="1" applyBorder="1" applyAlignment="1">
      <alignment horizontal="center"/>
    </xf>
    <xf numFmtId="0" fontId="33" fillId="2" borderId="0" xfId="0" applyFont="1" applyFill="1"/>
    <xf numFmtId="164" fontId="8" fillId="2" borderId="0" xfId="0" applyNumberFormat="1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33" fillId="0" borderId="0" xfId="0" applyFont="1"/>
    <xf numFmtId="164" fontId="8" fillId="0" borderId="0" xfId="0" applyNumberFormat="1" applyFont="1" applyAlignment="1">
      <alignment horizontal="center"/>
    </xf>
    <xf numFmtId="0" fontId="27" fillId="0" borderId="0" xfId="0" applyFont="1" applyAlignment="1">
      <alignment horizontal="right" vertical="center"/>
    </xf>
    <xf numFmtId="0" fontId="34" fillId="2" borderId="0" xfId="0" applyFont="1" applyFill="1"/>
    <xf numFmtId="0" fontId="35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/>
    </xf>
    <xf numFmtId="0" fontId="36" fillId="2" borderId="0" xfId="4" applyFont="1" applyFill="1" applyAlignment="1">
      <alignment horizontal="center" vertical="center"/>
    </xf>
    <xf numFmtId="0" fontId="29" fillId="0" borderId="0" xfId="3" applyFont="1" applyProtection="1">
      <protection locked="0"/>
    </xf>
    <xf numFmtId="0" fontId="24" fillId="0" borderId="7" xfId="0" applyFont="1" applyBorder="1" applyAlignment="1" applyProtection="1">
      <alignment horizontal="left" vertical="center" indent="1"/>
      <protection locked="0"/>
    </xf>
    <xf numFmtId="0" fontId="24" fillId="0" borderId="10" xfId="0" applyFont="1" applyBorder="1" applyAlignment="1" applyProtection="1">
      <alignment horizontal="left" vertical="center" indent="1"/>
      <protection locked="0"/>
    </xf>
    <xf numFmtId="0" fontId="24" fillId="0" borderId="11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44" fontId="9" fillId="0" borderId="12" xfId="2" applyFont="1" applyBorder="1" applyAlignment="1" applyProtection="1">
      <alignment horizontal="center" vertical="center"/>
      <protection hidden="1"/>
    </xf>
    <xf numFmtId="44" fontId="9" fillId="0" borderId="13" xfId="2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164" fontId="11" fillId="0" borderId="11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8" fillId="0" borderId="4" xfId="3" applyFont="1" applyBorder="1" applyAlignment="1" applyProtection="1">
      <alignment horizontal="center" vertical="center"/>
      <protection locked="0"/>
    </xf>
    <xf numFmtId="0" fontId="28" fillId="0" borderId="0" xfId="3" applyFont="1" applyAlignment="1" applyProtection="1">
      <alignment horizontal="center" vertical="center"/>
      <protection locked="0"/>
    </xf>
    <xf numFmtId="0" fontId="32" fillId="0" borderId="0" xfId="3" applyFont="1" applyAlignment="1" applyProtection="1">
      <alignment horizontal="center" vertical="center"/>
      <protection locked="0"/>
    </xf>
    <xf numFmtId="0" fontId="28" fillId="0" borderId="5" xfId="3" applyFont="1" applyBorder="1" applyAlignment="1" applyProtection="1">
      <alignment horizontal="center" vertical="center"/>
      <protection locked="0"/>
    </xf>
    <xf numFmtId="0" fontId="28" fillId="0" borderId="0" xfId="3" applyFont="1" applyBorder="1" applyAlignment="1" applyProtection="1">
      <alignment horizontal="left" vertical="center"/>
      <protection locked="0"/>
    </xf>
    <xf numFmtId="0" fontId="28" fillId="0" borderId="5" xfId="3" applyFont="1" applyBorder="1" applyAlignment="1" applyProtection="1">
      <alignment horizontal="left" vertical="center"/>
      <protection locked="0"/>
    </xf>
    <xf numFmtId="168" fontId="8" fillId="0" borderId="20" xfId="0" applyNumberFormat="1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27" fillId="0" borderId="5" xfId="0" applyFont="1" applyBorder="1" applyAlignment="1">
      <alignment horizontal="left" vertical="center" indent="1"/>
    </xf>
    <xf numFmtId="0" fontId="26" fillId="0" borderId="4" xfId="3" applyFont="1" applyBorder="1" applyAlignment="1" applyProtection="1">
      <alignment horizontal="center" vertical="center"/>
      <protection locked="0"/>
    </xf>
    <xf numFmtId="0" fontId="26" fillId="0" borderId="0" xfId="3" applyFont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locked="0"/>
    </xf>
  </cellXfs>
  <cellStyles count="5">
    <cellStyle name="Lien hypertexte" xfId="3" builtinId="8"/>
    <cellStyle name="Milliers" xfId="1" builtinId="3"/>
    <cellStyle name="Monétaire" xfId="2" builtinId="4"/>
    <cellStyle name="Normal" xfId="0" builtinId="0"/>
    <cellStyle name="Normal 2" xfId="4" xr:uid="{6264818D-D03A-4927-8B34-99DB41CAEA45}"/>
  </cellStyles>
  <dxfs count="8"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auto="1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312964</xdr:colOff>
      <xdr:row>0</xdr:row>
      <xdr:rowOff>830036</xdr:rowOff>
    </xdr:from>
    <xdr:to>
      <xdr:col>0</xdr:col>
      <xdr:colOff>2190750</xdr:colOff>
      <xdr:row>2</xdr:row>
      <xdr:rowOff>27215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57D1349-D37E-4D02-9BB7-20E207E32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64" y="830036"/>
          <a:ext cx="1877786" cy="1873704"/>
        </a:xfrm>
        <a:prstGeom prst="rect">
          <a:avLst/>
        </a:prstGeom>
      </xdr:spPr>
    </xdr:pic>
    <xdr:clientData/>
  </xdr:twoCellAnchor>
  <xdr:oneCellAnchor>
    <xdr:from>
      <xdr:col>5</xdr:col>
      <xdr:colOff>2050677</xdr:colOff>
      <xdr:row>26</xdr:row>
      <xdr:rowOff>369795</xdr:rowOff>
    </xdr:from>
    <xdr:ext cx="228293" cy="402657"/>
    <xdr:pic>
      <xdr:nvPicPr>
        <xdr:cNvPr id="4" name="Image 3" descr="http://assets.aubalcon.fr/media/images_page/mo-moliere-aubalcon-blog.png">
          <a:extLst>
            <a:ext uri="{FF2B5EF4-FFF2-40B4-BE49-F238E27FC236}">
              <a16:creationId xmlns:a16="http://schemas.microsoft.com/office/drawing/2014/main" id="{167385B8-7AE9-4353-8496-0B7EB917AB69}"/>
            </a:ext>
            <a:ext uri="{147F2762-F138-4A5C-976F-8EAC2B608ADB}">
              <a16:predDERef xmlns:a16="http://schemas.microsoft.com/office/drawing/2014/main" pre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2577" y="9123270"/>
          <a:ext cx="228293" cy="402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ec-meudon.fr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orties.meudon.fr/" TargetMode="External"/><Relationship Id="rId1" Type="http://schemas.openxmlformats.org/officeDocument/2006/relationships/hyperlink" Target="mailto:billetterie@apec-meudon.f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illetterie@apec-meudon.fr" TargetMode="External"/><Relationship Id="rId4" Type="http://schemas.openxmlformats.org/officeDocument/2006/relationships/hyperlink" Target="http://www.apec-meudon.fr/documents/vire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56976-0E9B-4702-9F4E-36E811F75DF0}">
  <sheetPr filterMode="1">
    <tabColor rgb="FFFFC000"/>
    <pageSetUpPr fitToPage="1"/>
  </sheetPr>
  <dimension ref="A1:BI357"/>
  <sheetViews>
    <sheetView showGridLines="0" showZeros="0" tabSelected="1" zoomScale="85" zoomScaleNormal="85" zoomScalePageLayoutView="85" workbookViewId="0">
      <selection activeCell="B4" sqref="B4:C4"/>
    </sheetView>
  </sheetViews>
  <sheetFormatPr baseColWidth="10" defaultColWidth="11.42578125" defaultRowHeight="15.75" x14ac:dyDescent="0.25"/>
  <cols>
    <col min="1" max="1" width="33.42578125" style="7" customWidth="1"/>
    <col min="2" max="2" width="7.7109375" style="7" bestFit="1" customWidth="1"/>
    <col min="3" max="3" width="38.5703125" style="7" bestFit="1" customWidth="1"/>
    <col min="4" max="4" width="2" style="97" customWidth="1"/>
    <col min="5" max="5" width="32" style="7" customWidth="1"/>
    <col min="6" max="6" width="36.7109375" style="7" customWidth="1"/>
    <col min="7" max="7" width="12.42578125" style="7" customWidth="1"/>
    <col min="8" max="8" width="12.7109375" style="7" customWidth="1"/>
    <col min="9" max="9" width="10.7109375" style="7" customWidth="1"/>
    <col min="10" max="10" width="14.7109375" style="98" customWidth="1"/>
    <col min="11" max="11" width="7" style="9" customWidth="1"/>
    <col min="12" max="12" width="7.7109375" style="9" bestFit="1" customWidth="1"/>
    <col min="13" max="61" width="11.42578125" style="9"/>
    <col min="62" max="16384" width="11.42578125" style="7"/>
  </cols>
  <sheetData>
    <row r="1" spans="1:61" s="2" customFormat="1" ht="66" customHeight="1" x14ac:dyDescent="0.5">
      <c r="A1" s="111" t="s">
        <v>0</v>
      </c>
      <c r="B1" s="112"/>
      <c r="C1" s="112"/>
      <c r="D1" s="113"/>
      <c r="E1" s="112"/>
      <c r="F1" s="112"/>
      <c r="G1" s="112"/>
      <c r="H1" s="112"/>
      <c r="I1" s="114"/>
      <c r="J1" s="1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s="2" customFormat="1" ht="144.75" customHeight="1" x14ac:dyDescent="0.5">
      <c r="A2" s="3"/>
      <c r="B2" s="116" t="s">
        <v>1</v>
      </c>
      <c r="C2" s="116"/>
      <c r="D2" s="116"/>
      <c r="E2" s="116"/>
      <c r="F2" s="116"/>
      <c r="G2" s="116"/>
      <c r="H2" s="116"/>
      <c r="I2" s="116"/>
      <c r="J2" s="11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21" customHeight="1" x14ac:dyDescent="0.35">
      <c r="A3" s="4"/>
      <c r="B3" s="5"/>
      <c r="C3" s="5"/>
      <c r="D3" s="6"/>
      <c r="E3" s="5"/>
      <c r="F3" s="5"/>
      <c r="J3" s="8"/>
    </row>
    <row r="4" spans="1:61" s="14" customFormat="1" ht="41.25" customHeight="1" x14ac:dyDescent="0.35">
      <c r="A4" s="10" t="s">
        <v>2</v>
      </c>
      <c r="B4" s="118"/>
      <c r="C4" s="119"/>
      <c r="D4" s="11"/>
      <c r="E4" s="12" t="s">
        <v>3</v>
      </c>
      <c r="F4" s="118"/>
      <c r="G4" s="119"/>
      <c r="H4" s="119"/>
      <c r="I4" s="119"/>
      <c r="J4" s="120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</row>
    <row r="5" spans="1:61" ht="21" x14ac:dyDescent="0.35">
      <c r="A5" s="15"/>
      <c r="B5" s="5"/>
      <c r="C5" s="5"/>
      <c r="D5" s="6"/>
      <c r="E5" s="16"/>
      <c r="F5" s="5"/>
      <c r="J5" s="17"/>
    </row>
    <row r="6" spans="1:61" s="14" customFormat="1" ht="41.25" customHeight="1" x14ac:dyDescent="0.35">
      <c r="A6" s="18"/>
      <c r="B6" s="19"/>
      <c r="C6" s="19"/>
      <c r="D6" s="11"/>
      <c r="E6" s="12" t="s">
        <v>4</v>
      </c>
      <c r="F6" s="118"/>
      <c r="G6" s="119"/>
      <c r="H6" s="119"/>
      <c r="I6" s="119"/>
      <c r="J6" s="120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</row>
    <row r="7" spans="1:61" ht="21" x14ac:dyDescent="0.35">
      <c r="A7" s="15"/>
      <c r="B7" s="5"/>
      <c r="C7" s="5"/>
      <c r="D7" s="6"/>
      <c r="E7" s="16"/>
      <c r="F7" s="5"/>
      <c r="J7" s="17"/>
    </row>
    <row r="8" spans="1:61" s="14" customFormat="1" ht="41.25" customHeight="1" x14ac:dyDescent="0.35">
      <c r="A8" s="10" t="s">
        <v>5</v>
      </c>
      <c r="B8" s="20"/>
      <c r="C8" s="21" t="s">
        <v>6</v>
      </c>
      <c r="D8" s="22"/>
      <c r="E8" s="12" t="s">
        <v>7</v>
      </c>
      <c r="F8" s="118"/>
      <c r="G8" s="119"/>
      <c r="H8" s="119"/>
      <c r="I8" s="119"/>
      <c r="J8" s="120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</row>
    <row r="9" spans="1:61" ht="18" customHeight="1" thickBot="1" x14ac:dyDescent="0.4">
      <c r="A9" s="4"/>
      <c r="B9" s="5"/>
      <c r="C9" s="5"/>
      <c r="D9" s="6"/>
      <c r="E9" s="5"/>
      <c r="F9" s="5"/>
      <c r="J9" s="17"/>
    </row>
    <row r="10" spans="1:61" ht="86.25" customHeight="1" thickBot="1" x14ac:dyDescent="0.3">
      <c r="A10" s="121"/>
      <c r="B10" s="122"/>
      <c r="C10" s="122"/>
      <c r="D10" s="122"/>
      <c r="E10" s="122"/>
      <c r="F10" s="122"/>
      <c r="G10" s="122"/>
      <c r="H10" s="122"/>
      <c r="I10" s="122"/>
      <c r="J10" s="123"/>
    </row>
    <row r="11" spans="1:61" ht="26.25" customHeight="1" thickBot="1" x14ac:dyDescent="0.3">
      <c r="A11" s="23"/>
      <c r="B11" s="24"/>
      <c r="C11" s="24"/>
      <c r="D11" s="24"/>
      <c r="E11" s="24"/>
      <c r="F11" s="24"/>
      <c r="G11" s="24"/>
      <c r="H11" s="24"/>
      <c r="I11" s="24"/>
      <c r="J11" s="25"/>
    </row>
    <row r="12" spans="1:61" s="32" customFormat="1" ht="41.25" customHeight="1" thickBot="1" x14ac:dyDescent="0.3">
      <c r="A12" s="124" t="s">
        <v>8</v>
      </c>
      <c r="B12" s="125"/>
      <c r="C12" s="26" t="s">
        <v>9</v>
      </c>
      <c r="D12" s="27"/>
      <c r="E12" s="126" t="s">
        <v>10</v>
      </c>
      <c r="F12" s="125"/>
      <c r="G12" s="28" t="s">
        <v>11</v>
      </c>
      <c r="H12" s="28" t="s">
        <v>12</v>
      </c>
      <c r="I12" s="29" t="s">
        <v>13</v>
      </c>
      <c r="J12" s="30" t="s">
        <v>14</v>
      </c>
      <c r="K12" s="31"/>
      <c r="L12" s="31"/>
      <c r="M12" s="9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</row>
    <row r="13" spans="1:61" s="44" customFormat="1" ht="30" hidden="1" customHeight="1" x14ac:dyDescent="0.25">
      <c r="A13" s="33">
        <v>45211</v>
      </c>
      <c r="B13" s="34">
        <v>0.86458333333333337</v>
      </c>
      <c r="C13" s="35" t="s">
        <v>31</v>
      </c>
      <c r="D13" s="36">
        <v>0</v>
      </c>
      <c r="E13" s="37" t="s">
        <v>32</v>
      </c>
      <c r="F13" s="38"/>
      <c r="G13" s="39" t="s">
        <v>33</v>
      </c>
      <c r="H13" s="40">
        <v>11.5</v>
      </c>
      <c r="I13" s="41"/>
      <c r="J13" s="42">
        <f>I13*H13</f>
        <v>0</v>
      </c>
      <c r="K13" s="43"/>
      <c r="L13" s="43"/>
      <c r="M13" s="9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s="44" customFormat="1" ht="30" customHeight="1" x14ac:dyDescent="0.25">
      <c r="A14" s="33">
        <v>45213</v>
      </c>
      <c r="B14" s="45">
        <v>0.86458333333333337</v>
      </c>
      <c r="C14" s="46" t="s">
        <v>34</v>
      </c>
      <c r="D14" s="47">
        <v>10</v>
      </c>
      <c r="E14" s="48" t="s">
        <v>35</v>
      </c>
      <c r="F14" s="49"/>
      <c r="G14" s="39" t="s">
        <v>36</v>
      </c>
      <c r="H14" s="40">
        <v>19.5</v>
      </c>
      <c r="I14" s="41"/>
      <c r="J14" s="42">
        <f>I14*H14</f>
        <v>0</v>
      </c>
      <c r="K14" s="43"/>
      <c r="L14" s="43"/>
      <c r="M14" s="9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s="44" customFormat="1" ht="30" hidden="1" customHeight="1" x14ac:dyDescent="0.25">
      <c r="A15" s="33">
        <v>45238</v>
      </c>
      <c r="B15" s="45">
        <v>0.86458333333333337</v>
      </c>
      <c r="C15" s="46" t="s">
        <v>37</v>
      </c>
      <c r="D15" s="47">
        <v>0</v>
      </c>
      <c r="E15" s="48" t="s">
        <v>38</v>
      </c>
      <c r="F15" s="50"/>
      <c r="G15" s="39" t="s">
        <v>33</v>
      </c>
      <c r="H15" s="40">
        <v>11.5</v>
      </c>
      <c r="I15" s="41"/>
      <c r="J15" s="42">
        <f t="shared" ref="J15:J45" si="0">I15*H15</f>
        <v>0</v>
      </c>
      <c r="K15" s="43"/>
      <c r="L15" s="43"/>
      <c r="M15" s="9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s="52" customFormat="1" ht="30" hidden="1" customHeight="1" x14ac:dyDescent="0.25">
      <c r="A16" s="33">
        <v>45240</v>
      </c>
      <c r="B16" s="45">
        <v>0.86458333333333337</v>
      </c>
      <c r="C16" s="46" t="s">
        <v>39</v>
      </c>
      <c r="D16" s="47">
        <v>0</v>
      </c>
      <c r="E16" s="48" t="s">
        <v>40</v>
      </c>
      <c r="F16" s="49"/>
      <c r="G16" s="39" t="s">
        <v>36</v>
      </c>
      <c r="H16" s="40">
        <v>11.5</v>
      </c>
      <c r="I16" s="41"/>
      <c r="J16" s="42">
        <f t="shared" si="0"/>
        <v>0</v>
      </c>
      <c r="K16" s="51"/>
      <c r="L16" s="51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</row>
    <row r="17" spans="1:61" s="54" customFormat="1" ht="30" hidden="1" customHeight="1" x14ac:dyDescent="0.25">
      <c r="A17" s="33">
        <v>45244</v>
      </c>
      <c r="B17" s="45">
        <v>0.86458333333333337</v>
      </c>
      <c r="C17" s="46" t="s">
        <v>41</v>
      </c>
      <c r="D17" s="47">
        <v>0</v>
      </c>
      <c r="E17" s="48" t="s">
        <v>42</v>
      </c>
      <c r="F17" s="50"/>
      <c r="G17" s="39" t="s">
        <v>36</v>
      </c>
      <c r="H17" s="40">
        <v>11.5</v>
      </c>
      <c r="I17" s="41"/>
      <c r="J17" s="42">
        <f t="shared" si="0"/>
        <v>0</v>
      </c>
      <c r="K17" s="53"/>
      <c r="L17" s="53"/>
      <c r="M17" s="9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</row>
    <row r="18" spans="1:61" s="44" customFormat="1" ht="30" hidden="1" customHeight="1" x14ac:dyDescent="0.25">
      <c r="A18" s="33">
        <v>45252</v>
      </c>
      <c r="B18" s="45">
        <v>0.86458333333333337</v>
      </c>
      <c r="C18" s="46" t="s">
        <v>34</v>
      </c>
      <c r="D18" s="47">
        <v>0</v>
      </c>
      <c r="E18" s="48" t="s">
        <v>43</v>
      </c>
      <c r="F18" s="50"/>
      <c r="G18" s="39" t="s">
        <v>33</v>
      </c>
      <c r="H18" s="40">
        <v>7.5</v>
      </c>
      <c r="I18" s="41"/>
      <c r="J18" s="42">
        <f t="shared" si="0"/>
        <v>0</v>
      </c>
      <c r="K18" s="43"/>
      <c r="L18" s="43"/>
      <c r="M18" s="9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</row>
    <row r="19" spans="1:61" s="54" customFormat="1" ht="30" customHeight="1" x14ac:dyDescent="0.25">
      <c r="A19" s="33">
        <v>45260</v>
      </c>
      <c r="B19" s="45">
        <v>0.86458333333333337</v>
      </c>
      <c r="C19" s="46" t="s">
        <v>37</v>
      </c>
      <c r="D19" s="47">
        <v>10</v>
      </c>
      <c r="E19" s="48" t="s">
        <v>44</v>
      </c>
      <c r="F19" s="49"/>
      <c r="G19" s="39" t="s">
        <v>33</v>
      </c>
      <c r="H19" s="40">
        <v>7.5</v>
      </c>
      <c r="I19" s="41"/>
      <c r="J19" s="42">
        <f t="shared" si="0"/>
        <v>0</v>
      </c>
      <c r="K19" s="53"/>
      <c r="L19" s="53"/>
      <c r="M19" s="9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</row>
    <row r="20" spans="1:61" s="52" customFormat="1" ht="30" hidden="1" customHeight="1" x14ac:dyDescent="0.2">
      <c r="A20" s="33">
        <v>45262</v>
      </c>
      <c r="B20" s="45">
        <v>0.86458333333333337</v>
      </c>
      <c r="C20" s="46" t="s">
        <v>45</v>
      </c>
      <c r="D20" s="47">
        <v>0</v>
      </c>
      <c r="E20" s="48" t="s">
        <v>46</v>
      </c>
      <c r="F20" s="49"/>
      <c r="G20" s="39" t="s">
        <v>33</v>
      </c>
      <c r="H20" s="40" t="s">
        <v>47</v>
      </c>
      <c r="I20" s="41"/>
      <c r="J20" s="42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</row>
    <row r="21" spans="1:61" s="56" customFormat="1" ht="30" hidden="1" customHeight="1" x14ac:dyDescent="0.2">
      <c r="A21" s="33">
        <v>45270</v>
      </c>
      <c r="B21" s="45">
        <v>0</v>
      </c>
      <c r="C21" s="46" t="s">
        <v>48</v>
      </c>
      <c r="D21" s="47">
        <v>0</v>
      </c>
      <c r="E21" s="48" t="s">
        <v>49</v>
      </c>
      <c r="F21" s="49"/>
      <c r="G21" s="39" t="s">
        <v>33</v>
      </c>
      <c r="H21" s="40">
        <v>7.5</v>
      </c>
      <c r="I21" s="41"/>
      <c r="J21" s="42">
        <f t="shared" si="0"/>
        <v>0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</row>
    <row r="22" spans="1:61" s="56" customFormat="1" ht="30" customHeight="1" x14ac:dyDescent="0.2">
      <c r="A22" s="33">
        <v>45274</v>
      </c>
      <c r="B22" s="45">
        <v>0.86458333333333337</v>
      </c>
      <c r="C22" s="46" t="s">
        <v>50</v>
      </c>
      <c r="D22" s="47">
        <v>10</v>
      </c>
      <c r="E22" s="48" t="s">
        <v>51</v>
      </c>
      <c r="F22" s="49"/>
      <c r="G22" s="39" t="s">
        <v>33</v>
      </c>
      <c r="H22" s="40">
        <v>7.5</v>
      </c>
      <c r="I22" s="41"/>
      <c r="J22" s="42">
        <f t="shared" si="0"/>
        <v>0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</row>
    <row r="23" spans="1:61" s="52" customFormat="1" ht="30" hidden="1" customHeight="1" x14ac:dyDescent="0.2">
      <c r="A23" s="33">
        <v>0</v>
      </c>
      <c r="B23" s="45">
        <v>0</v>
      </c>
      <c r="C23" s="46">
        <v>0</v>
      </c>
      <c r="D23" s="47" t="s">
        <v>15</v>
      </c>
      <c r="E23" s="48">
        <v>0</v>
      </c>
      <c r="F23" s="49"/>
      <c r="G23" s="39" t="s">
        <v>52</v>
      </c>
      <c r="H23" s="40" t="s">
        <v>53</v>
      </c>
      <c r="I23" s="41"/>
      <c r="J23" s="42">
        <f t="shared" si="0"/>
        <v>0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</row>
    <row r="24" spans="1:61" s="44" customFormat="1" ht="30" customHeight="1" x14ac:dyDescent="0.2">
      <c r="A24" s="33">
        <v>45303</v>
      </c>
      <c r="B24" s="45">
        <v>0.86458333333333337</v>
      </c>
      <c r="C24" s="46" t="s">
        <v>34</v>
      </c>
      <c r="D24" s="47">
        <v>10</v>
      </c>
      <c r="E24" s="48" t="s">
        <v>54</v>
      </c>
      <c r="F24" s="49"/>
      <c r="G24" s="39" t="s">
        <v>36</v>
      </c>
      <c r="H24" s="40">
        <v>19.5</v>
      </c>
      <c r="I24" s="41"/>
      <c r="J24" s="42">
        <f t="shared" si="0"/>
        <v>0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</row>
    <row r="25" spans="1:61" s="56" customFormat="1" ht="30" hidden="1" customHeight="1" x14ac:dyDescent="0.2">
      <c r="A25" s="33">
        <v>45309</v>
      </c>
      <c r="B25" s="45">
        <v>0.86458333333333337</v>
      </c>
      <c r="C25" s="46" t="s">
        <v>55</v>
      </c>
      <c r="D25" s="47">
        <v>0</v>
      </c>
      <c r="E25" s="48" t="s">
        <v>56</v>
      </c>
      <c r="F25" s="49"/>
      <c r="G25" s="39" t="s">
        <v>36</v>
      </c>
      <c r="H25" s="40">
        <v>19.5</v>
      </c>
      <c r="I25" s="41"/>
      <c r="J25" s="42">
        <f t="shared" si="0"/>
        <v>0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</row>
    <row r="26" spans="1:61" s="52" customFormat="1" ht="30" hidden="1" customHeight="1" x14ac:dyDescent="0.2">
      <c r="A26" s="33">
        <v>45323</v>
      </c>
      <c r="B26" s="45">
        <v>0.86458333333333337</v>
      </c>
      <c r="C26" s="46" t="s">
        <v>55</v>
      </c>
      <c r="D26" s="47">
        <v>0</v>
      </c>
      <c r="E26" s="48" t="s">
        <v>57</v>
      </c>
      <c r="F26" s="49"/>
      <c r="G26" s="39" t="s">
        <v>36</v>
      </c>
      <c r="H26" s="40">
        <v>19.5</v>
      </c>
      <c r="I26" s="41"/>
      <c r="J26" s="42">
        <f t="shared" si="0"/>
        <v>0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</row>
    <row r="27" spans="1:61" s="44" customFormat="1" ht="30" customHeight="1" x14ac:dyDescent="0.2">
      <c r="A27" s="33">
        <v>45326</v>
      </c>
      <c r="B27" s="45">
        <v>0.70833333333333337</v>
      </c>
      <c r="C27" s="46" t="s">
        <v>58</v>
      </c>
      <c r="D27" s="47">
        <v>10</v>
      </c>
      <c r="E27" s="48" t="s">
        <v>59</v>
      </c>
      <c r="F27" s="49"/>
      <c r="G27" s="39" t="s">
        <v>36</v>
      </c>
      <c r="H27" s="40">
        <v>19.5</v>
      </c>
      <c r="I27" s="41"/>
      <c r="J27" s="42">
        <f t="shared" si="0"/>
        <v>0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</row>
    <row r="28" spans="1:61" s="56" customFormat="1" ht="30" hidden="1" customHeight="1" x14ac:dyDescent="0.2">
      <c r="A28" s="33">
        <v>45330</v>
      </c>
      <c r="B28" s="45">
        <v>0.86458333333333337</v>
      </c>
      <c r="C28" s="46" t="s">
        <v>34</v>
      </c>
      <c r="D28" s="47">
        <v>0</v>
      </c>
      <c r="E28" s="48" t="s">
        <v>60</v>
      </c>
      <c r="F28" s="49"/>
      <c r="G28" s="39" t="s">
        <v>33</v>
      </c>
      <c r="H28" s="40">
        <v>7.5</v>
      </c>
      <c r="I28" s="41"/>
      <c r="J28" s="42">
        <f t="shared" si="0"/>
        <v>0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</row>
    <row r="29" spans="1:61" s="52" customFormat="1" ht="30" customHeight="1" x14ac:dyDescent="0.2">
      <c r="A29" s="33">
        <v>45349</v>
      </c>
      <c r="B29" s="45">
        <v>0.86458333333333337</v>
      </c>
      <c r="C29" s="46" t="s">
        <v>34</v>
      </c>
      <c r="D29" s="47">
        <v>10</v>
      </c>
      <c r="E29" s="48" t="s">
        <v>61</v>
      </c>
      <c r="F29" s="49"/>
      <c r="G29" s="39" t="s">
        <v>36</v>
      </c>
      <c r="H29" s="40">
        <v>19.5</v>
      </c>
      <c r="I29" s="41"/>
      <c r="J29" s="42">
        <f t="shared" si="0"/>
        <v>0</v>
      </c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</row>
    <row r="30" spans="1:61" s="56" customFormat="1" ht="30" hidden="1" customHeight="1" x14ac:dyDescent="0.2">
      <c r="A30" s="33">
        <v>45359</v>
      </c>
      <c r="B30" s="45">
        <v>0.86458333333333337</v>
      </c>
      <c r="C30" s="46" t="s">
        <v>34</v>
      </c>
      <c r="D30" s="47">
        <v>0</v>
      </c>
      <c r="E30" s="48" t="s">
        <v>62</v>
      </c>
      <c r="F30" s="49"/>
      <c r="G30" s="39" t="s">
        <v>36</v>
      </c>
      <c r="H30" s="40">
        <v>11.5</v>
      </c>
      <c r="I30" s="41"/>
      <c r="J30" s="42">
        <f t="shared" si="0"/>
        <v>0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</row>
    <row r="31" spans="1:61" s="44" customFormat="1" ht="30" customHeight="1" x14ac:dyDescent="0.2">
      <c r="A31" s="33">
        <v>45364</v>
      </c>
      <c r="B31" s="45">
        <v>0.86458333333333337</v>
      </c>
      <c r="C31" s="46" t="s">
        <v>39</v>
      </c>
      <c r="D31" s="47">
        <v>10</v>
      </c>
      <c r="E31" s="48" t="s">
        <v>63</v>
      </c>
      <c r="F31" s="50"/>
      <c r="G31" s="39" t="s">
        <v>36</v>
      </c>
      <c r="H31" s="40">
        <v>19.5</v>
      </c>
      <c r="I31" s="41"/>
      <c r="J31" s="42">
        <f t="shared" si="0"/>
        <v>0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</row>
    <row r="32" spans="1:61" s="54" customFormat="1" ht="30" hidden="1" customHeight="1" x14ac:dyDescent="0.2">
      <c r="A32" s="33">
        <v>45366</v>
      </c>
      <c r="B32" s="45">
        <v>0.86458333333333337</v>
      </c>
      <c r="C32" s="46" t="s">
        <v>55</v>
      </c>
      <c r="D32" s="47">
        <v>0</v>
      </c>
      <c r="E32" s="48" t="s">
        <v>64</v>
      </c>
      <c r="F32" s="50"/>
      <c r="G32" s="39" t="s">
        <v>33</v>
      </c>
      <c r="H32" s="40">
        <v>11.5</v>
      </c>
      <c r="I32" s="41"/>
      <c r="J32" s="42">
        <f t="shared" si="0"/>
        <v>0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</row>
    <row r="33" spans="1:61" s="54" customFormat="1" ht="30" hidden="1" customHeight="1" x14ac:dyDescent="0.2">
      <c r="A33" s="33">
        <v>45370</v>
      </c>
      <c r="B33" s="45">
        <v>0.86458333333333337</v>
      </c>
      <c r="C33" s="46" t="s">
        <v>65</v>
      </c>
      <c r="D33" s="47">
        <v>0</v>
      </c>
      <c r="E33" s="48" t="s">
        <v>66</v>
      </c>
      <c r="F33" s="49"/>
      <c r="G33" s="39" t="s">
        <v>36</v>
      </c>
      <c r="H33" s="40">
        <v>11.5</v>
      </c>
      <c r="I33" s="41"/>
      <c r="J33" s="42">
        <f t="shared" si="0"/>
        <v>0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</row>
    <row r="34" spans="1:61" s="52" customFormat="1" ht="30" customHeight="1" x14ac:dyDescent="0.2">
      <c r="A34" s="33">
        <v>45378</v>
      </c>
      <c r="B34" s="45">
        <v>0.86458333333333337</v>
      </c>
      <c r="C34" s="46" t="s">
        <v>34</v>
      </c>
      <c r="D34" s="47">
        <v>10</v>
      </c>
      <c r="E34" s="48" t="s">
        <v>67</v>
      </c>
      <c r="F34" s="49"/>
      <c r="G34" s="39" t="s">
        <v>36</v>
      </c>
      <c r="H34" s="40">
        <v>19.5</v>
      </c>
      <c r="I34" s="41"/>
      <c r="J34" s="42">
        <f t="shared" si="0"/>
        <v>0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</row>
    <row r="35" spans="1:61" s="56" customFormat="1" ht="30" hidden="1" customHeight="1" x14ac:dyDescent="0.2">
      <c r="A35" s="33">
        <v>45374</v>
      </c>
      <c r="B35" s="45">
        <v>0</v>
      </c>
      <c r="C35" s="46" t="s">
        <v>34</v>
      </c>
      <c r="D35" s="47">
        <v>0</v>
      </c>
      <c r="E35" s="48" t="s">
        <v>68</v>
      </c>
      <c r="F35" s="49"/>
      <c r="G35" s="39" t="s">
        <v>33</v>
      </c>
      <c r="H35" s="40">
        <v>7.5</v>
      </c>
      <c r="I35" s="41"/>
      <c r="J35" s="42">
        <f t="shared" si="0"/>
        <v>0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</row>
    <row r="36" spans="1:61" s="56" customFormat="1" ht="30" customHeight="1" x14ac:dyDescent="0.2">
      <c r="A36" s="33">
        <v>45381</v>
      </c>
      <c r="B36" s="45">
        <v>0.79166666666666663</v>
      </c>
      <c r="C36" s="46" t="s">
        <v>69</v>
      </c>
      <c r="D36" s="47">
        <v>10</v>
      </c>
      <c r="E36" s="48" t="s">
        <v>70</v>
      </c>
      <c r="F36" s="49"/>
      <c r="G36" s="39" t="s">
        <v>33</v>
      </c>
      <c r="H36" s="40">
        <v>7.5</v>
      </c>
      <c r="I36" s="41"/>
      <c r="J36" s="42">
        <f t="shared" si="0"/>
        <v>0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</row>
    <row r="37" spans="1:61" s="56" customFormat="1" ht="30" hidden="1" customHeight="1" x14ac:dyDescent="0.2">
      <c r="A37" s="33">
        <v>45385</v>
      </c>
      <c r="B37" s="45">
        <v>0.86458333333333337</v>
      </c>
      <c r="C37" s="46" t="s">
        <v>39</v>
      </c>
      <c r="D37" s="47">
        <v>0</v>
      </c>
      <c r="E37" s="48" t="s">
        <v>71</v>
      </c>
      <c r="F37" s="49"/>
      <c r="G37" s="39" t="s">
        <v>36</v>
      </c>
      <c r="H37" s="40">
        <v>11.5</v>
      </c>
      <c r="I37" s="41"/>
      <c r="J37" s="42">
        <f t="shared" si="0"/>
        <v>0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</row>
    <row r="38" spans="1:61" s="44" customFormat="1" ht="30" hidden="1" customHeight="1" x14ac:dyDescent="0.2">
      <c r="A38" s="33">
        <v>45386</v>
      </c>
      <c r="B38" s="45">
        <v>0.86458333333333337</v>
      </c>
      <c r="C38" s="46" t="s">
        <v>34</v>
      </c>
      <c r="D38" s="47">
        <v>0</v>
      </c>
      <c r="E38" s="48" t="s">
        <v>72</v>
      </c>
      <c r="F38" s="49"/>
      <c r="G38" s="39" t="s">
        <v>33</v>
      </c>
      <c r="H38" s="40">
        <v>11.5</v>
      </c>
      <c r="I38" s="41"/>
      <c r="J38" s="42">
        <f t="shared" si="0"/>
        <v>0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</row>
    <row r="39" spans="1:61" s="56" customFormat="1" ht="30" hidden="1" customHeight="1" x14ac:dyDescent="0.2">
      <c r="A39" s="33">
        <v>45408</v>
      </c>
      <c r="B39" s="45">
        <v>0.86458333333333337</v>
      </c>
      <c r="C39" s="46" t="s">
        <v>73</v>
      </c>
      <c r="D39" s="47">
        <v>0</v>
      </c>
      <c r="E39" s="48" t="s">
        <v>74</v>
      </c>
      <c r="F39" s="49"/>
      <c r="G39" s="39" t="s">
        <v>36</v>
      </c>
      <c r="H39" s="40">
        <v>19.5</v>
      </c>
      <c r="I39" s="41"/>
      <c r="J39" s="42">
        <f t="shared" si="0"/>
        <v>0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</row>
    <row r="40" spans="1:61" s="44" customFormat="1" ht="30" customHeight="1" thickBot="1" x14ac:dyDescent="0.25">
      <c r="A40" s="33">
        <v>45412</v>
      </c>
      <c r="B40" s="45">
        <v>0.86458333333333337</v>
      </c>
      <c r="C40" s="46" t="s">
        <v>37</v>
      </c>
      <c r="D40" s="47">
        <v>10</v>
      </c>
      <c r="E40" s="48" t="s">
        <v>75</v>
      </c>
      <c r="F40" s="49"/>
      <c r="G40" s="39" t="s">
        <v>33</v>
      </c>
      <c r="H40" s="40">
        <v>7.5</v>
      </c>
      <c r="I40" s="41"/>
      <c r="J40" s="42">
        <f t="shared" si="0"/>
        <v>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</row>
    <row r="41" spans="1:61" s="54" customFormat="1" ht="30" hidden="1" customHeight="1" x14ac:dyDescent="0.2">
      <c r="A41" s="33">
        <v>0</v>
      </c>
      <c r="B41" s="45">
        <v>0</v>
      </c>
      <c r="C41" s="46">
        <v>0</v>
      </c>
      <c r="D41" s="47">
        <v>0</v>
      </c>
      <c r="E41" s="48">
        <v>0</v>
      </c>
      <c r="F41" s="49"/>
      <c r="G41" s="39">
        <v>0</v>
      </c>
      <c r="H41" s="40" t="s">
        <v>53</v>
      </c>
      <c r="I41" s="41"/>
      <c r="J41" s="42">
        <f t="shared" si="0"/>
        <v>0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</row>
    <row r="42" spans="1:61" s="44" customFormat="1" ht="30" hidden="1" customHeight="1" x14ac:dyDescent="0.2">
      <c r="A42" s="33">
        <v>0</v>
      </c>
      <c r="B42" s="45">
        <v>0</v>
      </c>
      <c r="C42" s="46">
        <v>0</v>
      </c>
      <c r="D42" s="47">
        <v>0</v>
      </c>
      <c r="E42" s="48">
        <v>0</v>
      </c>
      <c r="F42" s="49"/>
      <c r="G42" s="39">
        <v>0</v>
      </c>
      <c r="H42" s="40" t="s">
        <v>53</v>
      </c>
      <c r="I42" s="41"/>
      <c r="J42" s="42">
        <f t="shared" si="0"/>
        <v>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</row>
    <row r="43" spans="1:61" s="54" customFormat="1" ht="30" hidden="1" customHeight="1" x14ac:dyDescent="0.2">
      <c r="A43" s="33">
        <v>0</v>
      </c>
      <c r="B43" s="45">
        <v>0</v>
      </c>
      <c r="C43" s="46">
        <v>0</v>
      </c>
      <c r="D43" s="47">
        <v>0</v>
      </c>
      <c r="E43" s="48">
        <v>0</v>
      </c>
      <c r="F43" s="49"/>
      <c r="G43" s="39">
        <v>0</v>
      </c>
      <c r="H43" s="40" t="s">
        <v>53</v>
      </c>
      <c r="I43" s="41"/>
      <c r="J43" s="42">
        <f t="shared" si="0"/>
        <v>0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</row>
    <row r="44" spans="1:61" s="56" customFormat="1" ht="30" hidden="1" customHeight="1" x14ac:dyDescent="0.2">
      <c r="A44" s="33">
        <v>0</v>
      </c>
      <c r="B44" s="45">
        <v>0</v>
      </c>
      <c r="C44" s="46">
        <v>0</v>
      </c>
      <c r="D44" s="47">
        <v>0</v>
      </c>
      <c r="E44" s="48">
        <v>0</v>
      </c>
      <c r="F44" s="49"/>
      <c r="G44" s="39">
        <v>0</v>
      </c>
      <c r="H44" s="40" t="s">
        <v>53</v>
      </c>
      <c r="I44" s="41"/>
      <c r="J44" s="42">
        <f t="shared" si="0"/>
        <v>0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</row>
    <row r="45" spans="1:61" s="52" customFormat="1" ht="30" hidden="1" customHeight="1" x14ac:dyDescent="0.2">
      <c r="A45" s="33">
        <v>0</v>
      </c>
      <c r="B45" s="45">
        <v>0</v>
      </c>
      <c r="C45" s="46">
        <v>0</v>
      </c>
      <c r="D45" s="47">
        <v>0</v>
      </c>
      <c r="E45" s="48">
        <v>0</v>
      </c>
      <c r="F45" s="49"/>
      <c r="G45" s="39">
        <v>0</v>
      </c>
      <c r="H45" s="40" t="s">
        <v>53</v>
      </c>
      <c r="I45" s="41">
        <v>0</v>
      </c>
      <c r="J45" s="42">
        <f t="shared" si="0"/>
        <v>0</v>
      </c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</row>
    <row r="46" spans="1:61" s="54" customFormat="1" ht="30" hidden="1" customHeight="1" x14ac:dyDescent="0.2">
      <c r="A46" s="33"/>
      <c r="B46" s="45"/>
      <c r="C46" s="46"/>
      <c r="D46" s="47"/>
      <c r="E46" s="48"/>
      <c r="F46" s="49"/>
      <c r="G46" s="39"/>
      <c r="H46" s="40"/>
      <c r="I46" s="41"/>
      <c r="J46" s="4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</row>
    <row r="47" spans="1:61" s="54" customFormat="1" ht="30" hidden="1" customHeight="1" x14ac:dyDescent="0.2">
      <c r="A47" s="33"/>
      <c r="B47" s="45"/>
      <c r="C47" s="46"/>
      <c r="D47" s="47"/>
      <c r="E47" s="48"/>
      <c r="F47" s="49"/>
      <c r="G47" s="39"/>
      <c r="H47" s="40"/>
      <c r="I47" s="41"/>
      <c r="J47" s="4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</row>
    <row r="48" spans="1:61" s="54" customFormat="1" ht="30" hidden="1" customHeight="1" x14ac:dyDescent="0.2">
      <c r="A48" s="33"/>
      <c r="B48" s="46"/>
      <c r="C48" s="46"/>
      <c r="D48" s="47"/>
      <c r="E48" s="48"/>
      <c r="F48" s="49"/>
      <c r="G48" s="39"/>
      <c r="H48" s="40"/>
      <c r="I48" s="41"/>
      <c r="J48" s="4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</row>
    <row r="49" spans="1:61" s="56" customFormat="1" ht="30" hidden="1" customHeight="1" x14ac:dyDescent="0.2">
      <c r="A49" s="33"/>
      <c r="B49" s="46"/>
      <c r="C49" s="46"/>
      <c r="D49" s="47"/>
      <c r="E49" s="48"/>
      <c r="F49" s="49"/>
      <c r="G49" s="39"/>
      <c r="H49" s="40"/>
      <c r="I49" s="41"/>
      <c r="J49" s="42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</row>
    <row r="50" spans="1:61" s="56" customFormat="1" ht="30" hidden="1" customHeight="1" x14ac:dyDescent="0.2">
      <c r="A50" s="33"/>
      <c r="B50" s="46"/>
      <c r="C50" s="46"/>
      <c r="D50" s="47"/>
      <c r="E50" s="48"/>
      <c r="F50" s="49"/>
      <c r="G50" s="39"/>
      <c r="H50" s="40"/>
      <c r="I50" s="41"/>
      <c r="J50" s="42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</row>
    <row r="51" spans="1:61" s="56" customFormat="1" ht="30" hidden="1" customHeight="1" x14ac:dyDescent="0.2">
      <c r="A51" s="33"/>
      <c r="B51" s="46"/>
      <c r="C51" s="46"/>
      <c r="D51" s="47"/>
      <c r="E51" s="48"/>
      <c r="F51" s="49"/>
      <c r="G51" s="39"/>
      <c r="H51" s="40"/>
      <c r="I51" s="41"/>
      <c r="J51" s="42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</row>
    <row r="52" spans="1:61" s="56" customFormat="1" ht="30" hidden="1" customHeight="1" thickBot="1" x14ac:dyDescent="0.25">
      <c r="A52" s="33"/>
      <c r="B52" s="46"/>
      <c r="C52" s="46"/>
      <c r="D52" s="47"/>
      <c r="E52" s="48"/>
      <c r="F52" s="49"/>
      <c r="G52" s="39"/>
      <c r="H52" s="40"/>
      <c r="I52" s="41"/>
      <c r="J52" s="42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</row>
    <row r="53" spans="1:61" ht="26.25" customHeight="1" thickBot="1" x14ac:dyDescent="0.3">
      <c r="A53" s="57"/>
      <c r="B53" s="58"/>
      <c r="C53" s="59"/>
      <c r="D53" s="60" t="s">
        <v>15</v>
      </c>
      <c r="E53" s="59"/>
      <c r="F53" s="61"/>
      <c r="G53" s="107" t="s">
        <v>16</v>
      </c>
      <c r="H53" s="108"/>
      <c r="I53" s="62" t="str">
        <f>IF(C8=E80,"Payée",IF(C8=E79,"A payer",""))</f>
        <v/>
      </c>
      <c r="J53" s="63" t="str">
        <f>IF(C8=E80,0,IF(C8=E79,E81,IF(C8="?","?",0)))</f>
        <v>?</v>
      </c>
    </row>
    <row r="54" spans="1:61" s="54" customFormat="1" ht="7.5" customHeight="1" thickBot="1" x14ac:dyDescent="0.25">
      <c r="A54" s="64"/>
      <c r="D54" s="65" t="s">
        <v>15</v>
      </c>
      <c r="G54" s="66"/>
      <c r="H54" s="67"/>
      <c r="I54" s="67"/>
      <c r="J54" s="68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</row>
    <row r="55" spans="1:61" ht="26.25" customHeight="1" thickBot="1" x14ac:dyDescent="0.3">
      <c r="A55" s="69" t="s">
        <v>17</v>
      </c>
      <c r="B55" s="105"/>
      <c r="C55" s="106"/>
      <c r="D55" s="65" t="s">
        <v>15</v>
      </c>
      <c r="G55" s="107" t="s">
        <v>19</v>
      </c>
      <c r="H55" s="108"/>
      <c r="I55" s="109">
        <f>IF(C8="?",0,SUM(J13:J53))</f>
        <v>0</v>
      </c>
      <c r="J55" s="110"/>
    </row>
    <row r="56" spans="1:61" s="54" customFormat="1" ht="8.25" customHeight="1" x14ac:dyDescent="0.25">
      <c r="A56" s="64"/>
      <c r="D56" s="65" t="s">
        <v>15</v>
      </c>
      <c r="G56" s="7"/>
      <c r="H56" s="7"/>
      <c r="I56" s="7"/>
      <c r="J56" s="70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</row>
    <row r="57" spans="1:61" ht="27" customHeight="1" x14ac:dyDescent="0.25">
      <c r="A57" s="71" t="s">
        <v>20</v>
      </c>
      <c r="B57" s="133"/>
      <c r="C57" s="133"/>
      <c r="D57" s="65" t="s">
        <v>15</v>
      </c>
      <c r="J57" s="70"/>
    </row>
    <row r="58" spans="1:61" s="73" customFormat="1" ht="8.25" hidden="1" customHeight="1" x14ac:dyDescent="0.2">
      <c r="A58" s="72"/>
      <c r="D58" s="65"/>
      <c r="G58" s="74"/>
      <c r="J58" s="75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</row>
    <row r="59" spans="1:61" s="78" customFormat="1" ht="23.25" hidden="1" x14ac:dyDescent="0.2">
      <c r="A59" s="134" t="s">
        <v>21</v>
      </c>
      <c r="B59" s="135"/>
      <c r="C59" s="135"/>
      <c r="D59" s="135"/>
      <c r="E59" s="135"/>
      <c r="F59" s="135"/>
      <c r="G59" s="135"/>
      <c r="H59" s="135"/>
      <c r="I59" s="135"/>
      <c r="J59" s="136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</row>
    <row r="60" spans="1:61" s="73" customFormat="1" ht="8.25" customHeight="1" x14ac:dyDescent="0.2">
      <c r="A60" s="79"/>
      <c r="B60" s="78"/>
      <c r="C60" s="78"/>
      <c r="D60" s="80"/>
      <c r="E60" s="78"/>
      <c r="F60" s="78"/>
      <c r="G60" s="81"/>
      <c r="H60" s="78"/>
      <c r="I60" s="78"/>
      <c r="J60" s="82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</row>
    <row r="61" spans="1:61" s="73" customFormat="1" ht="23.25" x14ac:dyDescent="0.35">
      <c r="A61" s="134" t="str">
        <f xml:space="preserve"> IF(B55="","","Pour déclencher votre commande, faites parvenir votre règlement:")</f>
        <v/>
      </c>
      <c r="B61" s="137"/>
      <c r="C61" s="137"/>
      <c r="D61" s="137"/>
      <c r="E61" s="137"/>
      <c r="F61" s="104" t="str">
        <f>IF(B55="Virement bancaire","Nos coordonnées bancaires","")</f>
        <v/>
      </c>
      <c r="J61" s="83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</row>
    <row r="62" spans="1:61" s="73" customFormat="1" ht="8.25" customHeight="1" x14ac:dyDescent="0.2">
      <c r="A62" s="84"/>
      <c r="B62" s="78"/>
      <c r="C62" s="78"/>
      <c r="D62" s="80"/>
      <c r="E62" s="78"/>
      <c r="G62" s="78"/>
      <c r="H62" s="78"/>
      <c r="I62" s="78"/>
      <c r="J62" s="82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</row>
    <row r="63" spans="1:61" s="73" customFormat="1" ht="23.25" x14ac:dyDescent="0.2">
      <c r="A63" s="138" t="str">
        <f>IF(B55="Chèque à l'ordre de l'APEC","Chèque à l'ordre de l'APEC envoyé à: M. Denis FARCY, 8 sentier des Allains, 92190 MEUDON.","")</f>
        <v/>
      </c>
      <c r="B63" s="139"/>
      <c r="C63" s="139"/>
      <c r="D63" s="139"/>
      <c r="E63" s="139"/>
      <c r="F63" s="139"/>
      <c r="G63" s="139"/>
      <c r="H63" s="139"/>
      <c r="I63" s="139"/>
      <c r="J63" s="140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</row>
    <row r="64" spans="1:61" s="73" customFormat="1" ht="8.25" customHeight="1" x14ac:dyDescent="0.2">
      <c r="A64" s="84"/>
      <c r="B64" s="78"/>
      <c r="C64" s="78"/>
      <c r="D64" s="80"/>
      <c r="E64" s="78"/>
      <c r="F64" s="78"/>
      <c r="G64" s="78"/>
      <c r="H64" s="78"/>
      <c r="I64" s="78"/>
      <c r="J64" s="82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</row>
    <row r="65" spans="1:61" s="73" customFormat="1" ht="23.25" x14ac:dyDescent="0.2">
      <c r="A65" s="138" t="str">
        <f xml:space="preserve"> IF(B55="","","Vos billets (Placés) seront disponibles dès la rentrée.")</f>
        <v/>
      </c>
      <c r="B65" s="139"/>
      <c r="C65" s="139"/>
      <c r="D65" s="139"/>
      <c r="E65" s="139"/>
      <c r="F65" s="99" t="s">
        <v>30</v>
      </c>
      <c r="G65" s="131" t="s">
        <v>29</v>
      </c>
      <c r="H65" s="131"/>
      <c r="I65" s="131"/>
      <c r="J65" s="132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</row>
    <row r="66" spans="1:61" ht="8.25" customHeight="1" x14ac:dyDescent="0.25">
      <c r="A66" s="85"/>
      <c r="B66" s="86"/>
      <c r="C66" s="86"/>
      <c r="D66" s="87"/>
      <c r="E66" s="86"/>
      <c r="F66" s="86"/>
      <c r="G66" s="86"/>
      <c r="H66" s="86"/>
      <c r="I66" s="86"/>
      <c r="J66" s="88"/>
      <c r="K66" s="76"/>
    </row>
    <row r="67" spans="1:61" ht="23.25" x14ac:dyDescent="0.25">
      <c r="A67" s="141" t="s">
        <v>22</v>
      </c>
      <c r="B67" s="142"/>
      <c r="C67" s="142"/>
      <c r="D67" s="142"/>
      <c r="E67" s="142"/>
      <c r="F67" s="142"/>
      <c r="G67" s="142"/>
      <c r="H67" s="142"/>
      <c r="I67" s="142"/>
      <c r="J67" s="143"/>
      <c r="K67" s="76"/>
    </row>
    <row r="68" spans="1:61" s="73" customFormat="1" ht="8.25" customHeight="1" x14ac:dyDescent="0.2">
      <c r="A68" s="79"/>
      <c r="B68" s="78"/>
      <c r="C68" s="78"/>
      <c r="D68" s="80" t="s">
        <v>15</v>
      </c>
      <c r="E68" s="78"/>
      <c r="F68" s="78"/>
      <c r="G68" s="78"/>
      <c r="H68" s="78"/>
      <c r="I68" s="78"/>
      <c r="J68" s="82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</row>
    <row r="69" spans="1:61" s="73" customFormat="1" ht="23.25" x14ac:dyDescent="0.2">
      <c r="A69" s="127" t="s">
        <v>23</v>
      </c>
      <c r="B69" s="128"/>
      <c r="C69" s="128"/>
      <c r="D69" s="129"/>
      <c r="E69" s="128"/>
      <c r="F69" s="128" t="s">
        <v>24</v>
      </c>
      <c r="G69" s="128"/>
      <c r="H69" s="128"/>
      <c r="I69" s="128"/>
      <c r="J69" s="130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</row>
    <row r="70" spans="1:61" ht="19.5" thickBot="1" x14ac:dyDescent="0.3">
      <c r="A70" s="89"/>
      <c r="B70" s="90"/>
      <c r="C70" s="90"/>
      <c r="D70" s="91"/>
      <c r="E70" s="90"/>
      <c r="F70" s="90"/>
      <c r="G70" s="90"/>
      <c r="H70" s="90"/>
      <c r="I70" s="90"/>
      <c r="J70" s="92"/>
    </row>
    <row r="71" spans="1:61" s="9" customFormat="1" x14ac:dyDescent="0.25">
      <c r="D71" s="93"/>
      <c r="J71" s="94"/>
    </row>
    <row r="72" spans="1:61" s="9" customFormat="1" x14ac:dyDescent="0.25">
      <c r="D72" s="93"/>
      <c r="J72" s="94"/>
    </row>
    <row r="73" spans="1:61" s="9" customFormat="1" ht="18.75" x14ac:dyDescent="0.3">
      <c r="D73" s="93"/>
      <c r="J73" s="94"/>
      <c r="L73" s="95"/>
      <c r="M73" s="95"/>
    </row>
    <row r="74" spans="1:61" s="9" customFormat="1" ht="18.75" x14ac:dyDescent="0.3">
      <c r="A74" s="93"/>
      <c r="B74" s="93"/>
      <c r="C74" s="93"/>
      <c r="D74" s="93"/>
      <c r="E74" s="93"/>
      <c r="F74" s="93"/>
      <c r="G74" s="93"/>
      <c r="H74" s="93"/>
      <c r="J74" s="94"/>
      <c r="M74" s="95"/>
    </row>
    <row r="75" spans="1:61" s="9" customFormat="1" ht="18.75" x14ac:dyDescent="0.3">
      <c r="A75" s="93"/>
      <c r="B75" s="93"/>
      <c r="C75" s="100"/>
      <c r="D75" s="100"/>
      <c r="E75" s="100"/>
      <c r="F75" s="100"/>
      <c r="G75" s="93"/>
      <c r="H75" s="93"/>
      <c r="J75" s="94"/>
      <c r="M75" s="95"/>
    </row>
    <row r="76" spans="1:61" s="9" customFormat="1" ht="18.75" x14ac:dyDescent="0.3">
      <c r="A76" s="93"/>
      <c r="B76" s="93"/>
      <c r="C76" s="100"/>
      <c r="D76" s="100"/>
      <c r="E76" s="100"/>
      <c r="F76" s="100"/>
      <c r="G76" s="93"/>
      <c r="H76" s="93"/>
      <c r="J76" s="94"/>
      <c r="M76" s="95"/>
    </row>
    <row r="77" spans="1:61" s="9" customFormat="1" ht="18.75" x14ac:dyDescent="0.3">
      <c r="A77" s="93"/>
      <c r="B77" s="93"/>
      <c r="C77" s="101" t="s">
        <v>25</v>
      </c>
      <c r="D77" s="100"/>
      <c r="E77" s="100"/>
      <c r="F77" s="100"/>
      <c r="G77" s="93"/>
      <c r="H77" s="93"/>
      <c r="J77" s="94"/>
      <c r="M77" s="95"/>
    </row>
    <row r="78" spans="1:61" s="9" customFormat="1" ht="18.75" x14ac:dyDescent="0.25">
      <c r="A78" s="93"/>
      <c r="B78" s="93"/>
      <c r="C78" s="101" t="s">
        <v>26</v>
      </c>
      <c r="D78" s="100"/>
      <c r="E78" s="102" t="s">
        <v>6</v>
      </c>
      <c r="F78" s="100"/>
      <c r="G78" s="93"/>
      <c r="H78" s="93"/>
      <c r="J78" s="94"/>
      <c r="M78" s="96"/>
    </row>
    <row r="79" spans="1:61" s="9" customFormat="1" x14ac:dyDescent="0.25">
      <c r="A79" s="93"/>
      <c r="B79" s="93"/>
      <c r="C79" s="101" t="s">
        <v>18</v>
      </c>
      <c r="D79" s="100"/>
      <c r="E79" s="103" t="s">
        <v>27</v>
      </c>
      <c r="F79" s="100"/>
      <c r="G79" s="93"/>
      <c r="H79" s="93"/>
      <c r="J79" s="94"/>
    </row>
    <row r="80" spans="1:61" s="9" customFormat="1" x14ac:dyDescent="0.25">
      <c r="A80" s="93"/>
      <c r="B80" s="93"/>
      <c r="C80" s="100"/>
      <c r="D80" s="100"/>
      <c r="E80" s="103" t="s">
        <v>28</v>
      </c>
      <c r="F80" s="100"/>
      <c r="G80" s="93"/>
      <c r="H80" s="93"/>
      <c r="J80" s="94"/>
    </row>
    <row r="81" spans="1:10" s="9" customFormat="1" x14ac:dyDescent="0.25">
      <c r="A81" s="93"/>
      <c r="B81" s="93"/>
      <c r="C81" s="100"/>
      <c r="D81" s="100"/>
      <c r="E81" s="102">
        <v>10</v>
      </c>
      <c r="F81" s="100"/>
      <c r="G81" s="93"/>
      <c r="H81" s="93"/>
      <c r="J81" s="94"/>
    </row>
    <row r="82" spans="1:10" s="9" customFormat="1" x14ac:dyDescent="0.25">
      <c r="A82" s="93"/>
      <c r="B82" s="93"/>
      <c r="C82" s="100"/>
      <c r="D82" s="100"/>
      <c r="E82" s="100"/>
      <c r="F82" s="100"/>
      <c r="G82" s="93"/>
      <c r="H82" s="93"/>
      <c r="J82" s="94"/>
    </row>
    <row r="83" spans="1:10" s="9" customFormat="1" x14ac:dyDescent="0.25">
      <c r="A83" s="93"/>
      <c r="B83" s="93"/>
      <c r="C83" s="93"/>
      <c r="D83" s="93"/>
      <c r="E83" s="93"/>
      <c r="F83" s="93"/>
      <c r="G83" s="93"/>
      <c r="H83" s="93"/>
      <c r="J83" s="94"/>
    </row>
    <row r="84" spans="1:10" s="9" customFormat="1" x14ac:dyDescent="0.25">
      <c r="A84" s="93"/>
      <c r="B84" s="93"/>
      <c r="C84" s="93"/>
      <c r="D84" s="93"/>
      <c r="E84" s="93"/>
      <c r="F84" s="93"/>
      <c r="G84" s="93"/>
      <c r="H84" s="93"/>
      <c r="J84" s="94"/>
    </row>
    <row r="85" spans="1:10" s="9" customFormat="1" x14ac:dyDescent="0.25">
      <c r="A85" s="93"/>
      <c r="B85" s="93"/>
      <c r="C85" s="93"/>
      <c r="D85" s="93"/>
      <c r="E85" s="93"/>
      <c r="F85" s="93"/>
      <c r="G85" s="93"/>
      <c r="H85" s="93"/>
      <c r="J85" s="94"/>
    </row>
    <row r="86" spans="1:10" s="9" customFormat="1" x14ac:dyDescent="0.25">
      <c r="A86" s="93"/>
      <c r="B86" s="93"/>
      <c r="C86" s="93"/>
      <c r="D86" s="93"/>
      <c r="E86" s="93"/>
      <c r="F86" s="93"/>
      <c r="G86" s="93"/>
      <c r="H86" s="93"/>
      <c r="J86" s="94"/>
    </row>
    <row r="87" spans="1:10" s="9" customFormat="1" x14ac:dyDescent="0.25">
      <c r="A87" s="93"/>
      <c r="B87" s="93"/>
      <c r="C87" s="93"/>
      <c r="D87" s="93"/>
      <c r="E87" s="93"/>
      <c r="F87" s="93"/>
      <c r="G87" s="93"/>
      <c r="H87" s="93"/>
      <c r="J87" s="94"/>
    </row>
    <row r="88" spans="1:10" s="9" customFormat="1" x14ac:dyDescent="0.25">
      <c r="D88" s="93"/>
      <c r="J88" s="94"/>
    </row>
    <row r="89" spans="1:10" s="9" customFormat="1" x14ac:dyDescent="0.25">
      <c r="D89" s="93"/>
      <c r="J89" s="94"/>
    </row>
    <row r="90" spans="1:10" s="9" customFormat="1" x14ac:dyDescent="0.25">
      <c r="D90" s="93"/>
      <c r="J90" s="94"/>
    </row>
    <row r="91" spans="1:10" s="9" customFormat="1" x14ac:dyDescent="0.25">
      <c r="D91" s="93"/>
      <c r="J91" s="94"/>
    </row>
    <row r="92" spans="1:10" s="9" customFormat="1" x14ac:dyDescent="0.25">
      <c r="D92" s="93"/>
      <c r="J92" s="94"/>
    </row>
    <row r="93" spans="1:10" s="9" customFormat="1" x14ac:dyDescent="0.25">
      <c r="D93" s="93"/>
      <c r="J93" s="94"/>
    </row>
    <row r="94" spans="1:10" s="9" customFormat="1" x14ac:dyDescent="0.25">
      <c r="D94" s="93"/>
      <c r="J94" s="94"/>
    </row>
    <row r="95" spans="1:10" s="9" customFormat="1" x14ac:dyDescent="0.25">
      <c r="D95" s="93"/>
      <c r="J95" s="94"/>
    </row>
    <row r="96" spans="1:10" s="9" customFormat="1" x14ac:dyDescent="0.25">
      <c r="D96" s="93"/>
      <c r="J96" s="94"/>
    </row>
    <row r="97" spans="4:10" s="9" customFormat="1" x14ac:dyDescent="0.25">
      <c r="D97" s="93"/>
      <c r="J97" s="94"/>
    </row>
    <row r="98" spans="4:10" s="9" customFormat="1" x14ac:dyDescent="0.25">
      <c r="D98" s="93"/>
      <c r="J98" s="94"/>
    </row>
    <row r="99" spans="4:10" s="9" customFormat="1" x14ac:dyDescent="0.25">
      <c r="D99" s="93"/>
      <c r="J99" s="94"/>
    </row>
    <row r="100" spans="4:10" s="9" customFormat="1" x14ac:dyDescent="0.25">
      <c r="D100" s="93"/>
      <c r="J100" s="94"/>
    </row>
    <row r="101" spans="4:10" s="9" customFormat="1" x14ac:dyDescent="0.25">
      <c r="D101" s="93"/>
      <c r="J101" s="94"/>
    </row>
    <row r="102" spans="4:10" s="9" customFormat="1" x14ac:dyDescent="0.25">
      <c r="D102" s="93"/>
      <c r="J102" s="94"/>
    </row>
    <row r="103" spans="4:10" s="9" customFormat="1" x14ac:dyDescent="0.25">
      <c r="D103" s="93"/>
      <c r="J103" s="94"/>
    </row>
    <row r="104" spans="4:10" s="9" customFormat="1" x14ac:dyDescent="0.25">
      <c r="D104" s="93"/>
      <c r="J104" s="94"/>
    </row>
    <row r="105" spans="4:10" s="9" customFormat="1" x14ac:dyDescent="0.25">
      <c r="D105" s="93"/>
      <c r="J105" s="94"/>
    </row>
    <row r="106" spans="4:10" s="9" customFormat="1" x14ac:dyDescent="0.25">
      <c r="D106" s="93"/>
      <c r="J106" s="94"/>
    </row>
    <row r="107" spans="4:10" s="9" customFormat="1" x14ac:dyDescent="0.25">
      <c r="D107" s="93"/>
      <c r="J107" s="94"/>
    </row>
    <row r="108" spans="4:10" s="9" customFormat="1" x14ac:dyDescent="0.25">
      <c r="D108" s="93"/>
      <c r="J108" s="94"/>
    </row>
    <row r="109" spans="4:10" s="9" customFormat="1" x14ac:dyDescent="0.25">
      <c r="D109" s="93"/>
      <c r="J109" s="94"/>
    </row>
    <row r="110" spans="4:10" s="9" customFormat="1" x14ac:dyDescent="0.25">
      <c r="D110" s="93"/>
      <c r="J110" s="94"/>
    </row>
    <row r="111" spans="4:10" s="9" customFormat="1" x14ac:dyDescent="0.25">
      <c r="D111" s="93"/>
      <c r="J111" s="94"/>
    </row>
    <row r="112" spans="4:10" s="9" customFormat="1" x14ac:dyDescent="0.25">
      <c r="D112" s="93"/>
      <c r="J112" s="94"/>
    </row>
    <row r="113" spans="4:10" s="9" customFormat="1" x14ac:dyDescent="0.25">
      <c r="D113" s="93"/>
      <c r="J113" s="94"/>
    </row>
    <row r="114" spans="4:10" s="9" customFormat="1" x14ac:dyDescent="0.25">
      <c r="D114" s="93"/>
      <c r="J114" s="94"/>
    </row>
    <row r="115" spans="4:10" s="9" customFormat="1" x14ac:dyDescent="0.25">
      <c r="D115" s="93"/>
      <c r="J115" s="94"/>
    </row>
    <row r="116" spans="4:10" s="9" customFormat="1" x14ac:dyDescent="0.25">
      <c r="D116" s="93"/>
      <c r="J116" s="94"/>
    </row>
    <row r="117" spans="4:10" s="9" customFormat="1" x14ac:dyDescent="0.25">
      <c r="D117" s="93"/>
      <c r="J117" s="94"/>
    </row>
    <row r="118" spans="4:10" s="9" customFormat="1" x14ac:dyDescent="0.25">
      <c r="D118" s="93"/>
      <c r="J118" s="94"/>
    </row>
    <row r="119" spans="4:10" s="9" customFormat="1" x14ac:dyDescent="0.25">
      <c r="D119" s="93"/>
      <c r="J119" s="94"/>
    </row>
    <row r="120" spans="4:10" s="9" customFormat="1" x14ac:dyDescent="0.25">
      <c r="D120" s="93"/>
      <c r="J120" s="94"/>
    </row>
    <row r="121" spans="4:10" s="9" customFormat="1" x14ac:dyDescent="0.25">
      <c r="D121" s="93"/>
      <c r="J121" s="94"/>
    </row>
    <row r="122" spans="4:10" s="9" customFormat="1" x14ac:dyDescent="0.25">
      <c r="D122" s="93"/>
      <c r="J122" s="94"/>
    </row>
    <row r="123" spans="4:10" s="9" customFormat="1" x14ac:dyDescent="0.25">
      <c r="D123" s="93"/>
      <c r="J123" s="94"/>
    </row>
    <row r="124" spans="4:10" s="9" customFormat="1" x14ac:dyDescent="0.25">
      <c r="D124" s="93"/>
      <c r="J124" s="94"/>
    </row>
    <row r="125" spans="4:10" s="9" customFormat="1" x14ac:dyDescent="0.25">
      <c r="D125" s="93"/>
      <c r="J125" s="94"/>
    </row>
    <row r="126" spans="4:10" s="9" customFormat="1" x14ac:dyDescent="0.25">
      <c r="D126" s="93"/>
      <c r="J126" s="94"/>
    </row>
    <row r="127" spans="4:10" s="9" customFormat="1" x14ac:dyDescent="0.25">
      <c r="D127" s="93"/>
      <c r="J127" s="94"/>
    </row>
    <row r="128" spans="4:10" s="9" customFormat="1" x14ac:dyDescent="0.25">
      <c r="D128" s="93"/>
      <c r="J128" s="94"/>
    </row>
    <row r="129" spans="4:10" s="9" customFormat="1" x14ac:dyDescent="0.25">
      <c r="D129" s="93"/>
      <c r="J129" s="94"/>
    </row>
    <row r="130" spans="4:10" s="9" customFormat="1" x14ac:dyDescent="0.25">
      <c r="D130" s="93"/>
      <c r="J130" s="94"/>
    </row>
    <row r="131" spans="4:10" s="9" customFormat="1" x14ac:dyDescent="0.25">
      <c r="D131" s="93"/>
      <c r="J131" s="94"/>
    </row>
    <row r="132" spans="4:10" s="9" customFormat="1" x14ac:dyDescent="0.25">
      <c r="D132" s="93"/>
      <c r="J132" s="94"/>
    </row>
    <row r="133" spans="4:10" s="9" customFormat="1" x14ac:dyDescent="0.25">
      <c r="D133" s="93"/>
      <c r="J133" s="94"/>
    </row>
    <row r="134" spans="4:10" s="9" customFormat="1" x14ac:dyDescent="0.25">
      <c r="D134" s="93"/>
      <c r="J134" s="94"/>
    </row>
    <row r="135" spans="4:10" s="9" customFormat="1" x14ac:dyDescent="0.25">
      <c r="D135" s="93"/>
      <c r="J135" s="94"/>
    </row>
    <row r="136" spans="4:10" s="9" customFormat="1" x14ac:dyDescent="0.25">
      <c r="D136" s="93"/>
      <c r="J136" s="94"/>
    </row>
    <row r="137" spans="4:10" s="9" customFormat="1" x14ac:dyDescent="0.25">
      <c r="D137" s="93"/>
      <c r="J137" s="94"/>
    </row>
    <row r="138" spans="4:10" s="9" customFormat="1" x14ac:dyDescent="0.25">
      <c r="D138" s="93"/>
      <c r="J138" s="94"/>
    </row>
    <row r="139" spans="4:10" s="9" customFormat="1" x14ac:dyDescent="0.25">
      <c r="D139" s="93"/>
      <c r="J139" s="94"/>
    </row>
    <row r="140" spans="4:10" s="9" customFormat="1" x14ac:dyDescent="0.25">
      <c r="D140" s="93"/>
      <c r="J140" s="94"/>
    </row>
    <row r="141" spans="4:10" s="9" customFormat="1" x14ac:dyDescent="0.25">
      <c r="D141" s="93"/>
      <c r="J141" s="94"/>
    </row>
    <row r="142" spans="4:10" s="9" customFormat="1" x14ac:dyDescent="0.25">
      <c r="D142" s="93"/>
      <c r="J142" s="94"/>
    </row>
    <row r="143" spans="4:10" s="9" customFormat="1" x14ac:dyDescent="0.25">
      <c r="D143" s="93"/>
      <c r="J143" s="94"/>
    </row>
    <row r="144" spans="4:10" s="9" customFormat="1" x14ac:dyDescent="0.25">
      <c r="D144" s="93"/>
      <c r="J144" s="94"/>
    </row>
    <row r="145" spans="4:10" s="9" customFormat="1" x14ac:dyDescent="0.25">
      <c r="D145" s="93"/>
      <c r="J145" s="94"/>
    </row>
    <row r="146" spans="4:10" s="9" customFormat="1" x14ac:dyDescent="0.25">
      <c r="D146" s="93"/>
      <c r="J146" s="94"/>
    </row>
    <row r="147" spans="4:10" s="9" customFormat="1" x14ac:dyDescent="0.25">
      <c r="D147" s="93"/>
      <c r="J147" s="94"/>
    </row>
    <row r="148" spans="4:10" s="9" customFormat="1" x14ac:dyDescent="0.25">
      <c r="D148" s="93"/>
      <c r="J148" s="94"/>
    </row>
    <row r="149" spans="4:10" s="9" customFormat="1" x14ac:dyDescent="0.25">
      <c r="D149" s="93"/>
      <c r="J149" s="94"/>
    </row>
    <row r="150" spans="4:10" s="9" customFormat="1" x14ac:dyDescent="0.25">
      <c r="D150" s="93"/>
      <c r="J150" s="94"/>
    </row>
    <row r="151" spans="4:10" s="9" customFormat="1" x14ac:dyDescent="0.25">
      <c r="D151" s="93"/>
      <c r="J151" s="94"/>
    </row>
    <row r="152" spans="4:10" s="9" customFormat="1" x14ac:dyDescent="0.25">
      <c r="D152" s="93"/>
      <c r="J152" s="94"/>
    </row>
    <row r="153" spans="4:10" s="9" customFormat="1" x14ac:dyDescent="0.25">
      <c r="D153" s="93"/>
      <c r="J153" s="94"/>
    </row>
    <row r="154" spans="4:10" s="9" customFormat="1" x14ac:dyDescent="0.25">
      <c r="D154" s="93"/>
      <c r="J154" s="94"/>
    </row>
    <row r="155" spans="4:10" s="9" customFormat="1" x14ac:dyDescent="0.25">
      <c r="D155" s="93"/>
      <c r="J155" s="94"/>
    </row>
    <row r="156" spans="4:10" s="9" customFormat="1" x14ac:dyDescent="0.25">
      <c r="D156" s="93"/>
      <c r="J156" s="94"/>
    </row>
    <row r="157" spans="4:10" s="9" customFormat="1" x14ac:dyDescent="0.25">
      <c r="D157" s="93"/>
      <c r="J157" s="94"/>
    </row>
    <row r="158" spans="4:10" s="9" customFormat="1" x14ac:dyDescent="0.25">
      <c r="D158" s="93"/>
      <c r="J158" s="94"/>
    </row>
    <row r="159" spans="4:10" s="9" customFormat="1" x14ac:dyDescent="0.25">
      <c r="D159" s="93"/>
      <c r="J159" s="94"/>
    </row>
    <row r="160" spans="4:10" s="9" customFormat="1" x14ac:dyDescent="0.25">
      <c r="D160" s="93"/>
      <c r="J160" s="94"/>
    </row>
    <row r="161" spans="4:10" s="9" customFormat="1" x14ac:dyDescent="0.25">
      <c r="D161" s="93"/>
      <c r="J161" s="94"/>
    </row>
    <row r="162" spans="4:10" s="9" customFormat="1" x14ac:dyDescent="0.25">
      <c r="D162" s="93"/>
      <c r="J162" s="94"/>
    </row>
    <row r="163" spans="4:10" s="9" customFormat="1" x14ac:dyDescent="0.25">
      <c r="D163" s="93"/>
      <c r="J163" s="94"/>
    </row>
    <row r="164" spans="4:10" s="9" customFormat="1" x14ac:dyDescent="0.25">
      <c r="D164" s="93"/>
      <c r="J164" s="94"/>
    </row>
    <row r="165" spans="4:10" s="9" customFormat="1" x14ac:dyDescent="0.25">
      <c r="D165" s="93"/>
      <c r="J165" s="94"/>
    </row>
    <row r="166" spans="4:10" s="9" customFormat="1" x14ac:dyDescent="0.25">
      <c r="D166" s="93"/>
      <c r="J166" s="94"/>
    </row>
    <row r="167" spans="4:10" s="9" customFormat="1" x14ac:dyDescent="0.25">
      <c r="D167" s="93"/>
      <c r="J167" s="94"/>
    </row>
    <row r="168" spans="4:10" s="9" customFormat="1" x14ac:dyDescent="0.25">
      <c r="D168" s="93"/>
      <c r="J168" s="94"/>
    </row>
    <row r="169" spans="4:10" s="9" customFormat="1" x14ac:dyDescent="0.25">
      <c r="D169" s="93"/>
      <c r="J169" s="94"/>
    </row>
    <row r="170" spans="4:10" s="9" customFormat="1" x14ac:dyDescent="0.25">
      <c r="D170" s="93"/>
      <c r="J170" s="94"/>
    </row>
    <row r="171" spans="4:10" s="9" customFormat="1" x14ac:dyDescent="0.25">
      <c r="D171" s="93"/>
      <c r="J171" s="94"/>
    </row>
    <row r="172" spans="4:10" s="9" customFormat="1" x14ac:dyDescent="0.25">
      <c r="D172" s="93"/>
      <c r="J172" s="94"/>
    </row>
    <row r="173" spans="4:10" s="9" customFormat="1" x14ac:dyDescent="0.25">
      <c r="D173" s="93"/>
      <c r="J173" s="94"/>
    </row>
    <row r="174" spans="4:10" s="9" customFormat="1" x14ac:dyDescent="0.25">
      <c r="D174" s="93"/>
      <c r="J174" s="94"/>
    </row>
    <row r="175" spans="4:10" s="9" customFormat="1" x14ac:dyDescent="0.25">
      <c r="D175" s="93"/>
      <c r="J175" s="94"/>
    </row>
    <row r="176" spans="4:10" s="9" customFormat="1" x14ac:dyDescent="0.25">
      <c r="D176" s="93"/>
      <c r="J176" s="94"/>
    </row>
    <row r="177" spans="4:10" s="9" customFormat="1" x14ac:dyDescent="0.25">
      <c r="D177" s="93"/>
      <c r="J177" s="94"/>
    </row>
    <row r="178" spans="4:10" s="9" customFormat="1" x14ac:dyDescent="0.25">
      <c r="D178" s="93"/>
      <c r="J178" s="94"/>
    </row>
    <row r="179" spans="4:10" s="9" customFormat="1" x14ac:dyDescent="0.25">
      <c r="D179" s="93"/>
      <c r="J179" s="94"/>
    </row>
    <row r="180" spans="4:10" s="9" customFormat="1" x14ac:dyDescent="0.25">
      <c r="D180" s="93"/>
      <c r="J180" s="94"/>
    </row>
    <row r="181" spans="4:10" s="9" customFormat="1" x14ac:dyDescent="0.25">
      <c r="D181" s="93"/>
      <c r="J181" s="94"/>
    </row>
    <row r="182" spans="4:10" s="9" customFormat="1" x14ac:dyDescent="0.25">
      <c r="D182" s="93"/>
      <c r="J182" s="94"/>
    </row>
    <row r="183" spans="4:10" s="9" customFormat="1" x14ac:dyDescent="0.25">
      <c r="D183" s="93"/>
      <c r="J183" s="94"/>
    </row>
    <row r="184" spans="4:10" s="9" customFormat="1" x14ac:dyDescent="0.25">
      <c r="D184" s="93"/>
      <c r="J184" s="94"/>
    </row>
    <row r="185" spans="4:10" s="9" customFormat="1" x14ac:dyDescent="0.25">
      <c r="D185" s="93"/>
      <c r="J185" s="94"/>
    </row>
    <row r="186" spans="4:10" s="9" customFormat="1" x14ac:dyDescent="0.25">
      <c r="D186" s="93"/>
      <c r="J186" s="94"/>
    </row>
    <row r="187" spans="4:10" s="9" customFormat="1" x14ac:dyDescent="0.25">
      <c r="D187" s="93"/>
      <c r="J187" s="94"/>
    </row>
    <row r="188" spans="4:10" s="9" customFormat="1" x14ac:dyDescent="0.25">
      <c r="D188" s="93"/>
      <c r="J188" s="94"/>
    </row>
    <row r="189" spans="4:10" s="9" customFormat="1" x14ac:dyDescent="0.25">
      <c r="D189" s="93"/>
      <c r="J189" s="94"/>
    </row>
    <row r="190" spans="4:10" s="9" customFormat="1" x14ac:dyDescent="0.25">
      <c r="D190" s="93"/>
      <c r="J190" s="94"/>
    </row>
    <row r="191" spans="4:10" s="9" customFormat="1" x14ac:dyDescent="0.25">
      <c r="D191" s="93"/>
      <c r="J191" s="94"/>
    </row>
    <row r="192" spans="4:10" s="9" customFormat="1" x14ac:dyDescent="0.25">
      <c r="D192" s="93"/>
      <c r="J192" s="94"/>
    </row>
    <row r="193" spans="4:10" s="9" customFormat="1" x14ac:dyDescent="0.25">
      <c r="D193" s="93"/>
      <c r="J193" s="94"/>
    </row>
    <row r="194" spans="4:10" s="9" customFormat="1" x14ac:dyDescent="0.25">
      <c r="D194" s="93"/>
      <c r="J194" s="94"/>
    </row>
    <row r="195" spans="4:10" s="9" customFormat="1" x14ac:dyDescent="0.25">
      <c r="D195" s="93"/>
      <c r="J195" s="94"/>
    </row>
    <row r="196" spans="4:10" s="9" customFormat="1" x14ac:dyDescent="0.25">
      <c r="D196" s="93"/>
      <c r="J196" s="94"/>
    </row>
    <row r="197" spans="4:10" s="9" customFormat="1" x14ac:dyDescent="0.25">
      <c r="D197" s="93"/>
      <c r="J197" s="94"/>
    </row>
    <row r="198" spans="4:10" s="9" customFormat="1" x14ac:dyDescent="0.25">
      <c r="D198" s="93"/>
      <c r="J198" s="94"/>
    </row>
    <row r="199" spans="4:10" s="9" customFormat="1" x14ac:dyDescent="0.25">
      <c r="D199" s="93"/>
      <c r="J199" s="94"/>
    </row>
    <row r="200" spans="4:10" s="9" customFormat="1" x14ac:dyDescent="0.25">
      <c r="D200" s="93"/>
      <c r="J200" s="94"/>
    </row>
    <row r="201" spans="4:10" s="9" customFormat="1" x14ac:dyDescent="0.25">
      <c r="D201" s="93"/>
      <c r="J201" s="94"/>
    </row>
    <row r="202" spans="4:10" s="9" customFormat="1" x14ac:dyDescent="0.25">
      <c r="D202" s="93"/>
      <c r="J202" s="94"/>
    </row>
    <row r="203" spans="4:10" s="9" customFormat="1" x14ac:dyDescent="0.25">
      <c r="D203" s="93"/>
      <c r="J203" s="94"/>
    </row>
    <row r="204" spans="4:10" s="9" customFormat="1" x14ac:dyDescent="0.25">
      <c r="D204" s="93"/>
      <c r="J204" s="94"/>
    </row>
    <row r="205" spans="4:10" s="9" customFormat="1" x14ac:dyDescent="0.25">
      <c r="D205" s="93"/>
      <c r="J205" s="94"/>
    </row>
    <row r="206" spans="4:10" s="9" customFormat="1" x14ac:dyDescent="0.25">
      <c r="D206" s="93"/>
      <c r="J206" s="94"/>
    </row>
    <row r="207" spans="4:10" s="9" customFormat="1" x14ac:dyDescent="0.25">
      <c r="D207" s="93"/>
      <c r="J207" s="94"/>
    </row>
    <row r="208" spans="4:10" s="9" customFormat="1" x14ac:dyDescent="0.25">
      <c r="D208" s="93"/>
      <c r="J208" s="94"/>
    </row>
    <row r="209" spans="4:10" s="9" customFormat="1" x14ac:dyDescent="0.25">
      <c r="D209" s="93"/>
      <c r="J209" s="94"/>
    </row>
    <row r="210" spans="4:10" s="9" customFormat="1" x14ac:dyDescent="0.25">
      <c r="D210" s="93"/>
      <c r="J210" s="94"/>
    </row>
    <row r="211" spans="4:10" s="9" customFormat="1" x14ac:dyDescent="0.25">
      <c r="D211" s="93"/>
      <c r="J211" s="94"/>
    </row>
    <row r="212" spans="4:10" s="9" customFormat="1" x14ac:dyDescent="0.25">
      <c r="D212" s="93"/>
      <c r="J212" s="94"/>
    </row>
    <row r="213" spans="4:10" s="9" customFormat="1" x14ac:dyDescent="0.25">
      <c r="D213" s="93"/>
      <c r="J213" s="94"/>
    </row>
    <row r="214" spans="4:10" s="9" customFormat="1" x14ac:dyDescent="0.25">
      <c r="D214" s="93"/>
      <c r="J214" s="94"/>
    </row>
    <row r="215" spans="4:10" s="9" customFormat="1" x14ac:dyDescent="0.25">
      <c r="D215" s="93"/>
      <c r="J215" s="94"/>
    </row>
    <row r="216" spans="4:10" s="9" customFormat="1" x14ac:dyDescent="0.25">
      <c r="D216" s="93"/>
      <c r="J216" s="94"/>
    </row>
    <row r="217" spans="4:10" s="9" customFormat="1" x14ac:dyDescent="0.25">
      <c r="D217" s="93"/>
      <c r="J217" s="94"/>
    </row>
    <row r="218" spans="4:10" s="9" customFormat="1" x14ac:dyDescent="0.25">
      <c r="D218" s="93"/>
      <c r="J218" s="94"/>
    </row>
    <row r="219" spans="4:10" s="9" customFormat="1" x14ac:dyDescent="0.25">
      <c r="D219" s="93"/>
      <c r="J219" s="94"/>
    </row>
    <row r="220" spans="4:10" s="9" customFormat="1" x14ac:dyDescent="0.25">
      <c r="D220" s="93"/>
      <c r="J220" s="94"/>
    </row>
    <row r="221" spans="4:10" s="9" customFormat="1" x14ac:dyDescent="0.25">
      <c r="D221" s="93"/>
      <c r="J221" s="94"/>
    </row>
    <row r="222" spans="4:10" s="9" customFormat="1" x14ac:dyDescent="0.25">
      <c r="D222" s="93"/>
      <c r="J222" s="94"/>
    </row>
    <row r="223" spans="4:10" s="9" customFormat="1" x14ac:dyDescent="0.25">
      <c r="D223" s="93"/>
      <c r="J223" s="94"/>
    </row>
    <row r="224" spans="4:10" s="9" customFormat="1" x14ac:dyDescent="0.25">
      <c r="D224" s="93"/>
      <c r="J224" s="94"/>
    </row>
    <row r="225" spans="4:10" s="9" customFormat="1" x14ac:dyDescent="0.25">
      <c r="D225" s="93"/>
      <c r="J225" s="94"/>
    </row>
    <row r="226" spans="4:10" s="9" customFormat="1" x14ac:dyDescent="0.25">
      <c r="D226" s="93"/>
      <c r="J226" s="94"/>
    </row>
    <row r="227" spans="4:10" s="9" customFormat="1" x14ac:dyDescent="0.25">
      <c r="D227" s="93"/>
      <c r="J227" s="94"/>
    </row>
    <row r="228" spans="4:10" s="9" customFormat="1" x14ac:dyDescent="0.25">
      <c r="D228" s="93"/>
      <c r="J228" s="94"/>
    </row>
    <row r="229" spans="4:10" s="9" customFormat="1" x14ac:dyDescent="0.25">
      <c r="D229" s="93"/>
      <c r="J229" s="94"/>
    </row>
    <row r="230" spans="4:10" s="9" customFormat="1" x14ac:dyDescent="0.25">
      <c r="D230" s="93"/>
      <c r="J230" s="94"/>
    </row>
    <row r="231" spans="4:10" s="9" customFormat="1" x14ac:dyDescent="0.25">
      <c r="D231" s="93"/>
      <c r="J231" s="94"/>
    </row>
    <row r="232" spans="4:10" s="9" customFormat="1" x14ac:dyDescent="0.25">
      <c r="D232" s="93"/>
      <c r="J232" s="94"/>
    </row>
    <row r="233" spans="4:10" s="9" customFormat="1" x14ac:dyDescent="0.25">
      <c r="D233" s="93"/>
      <c r="J233" s="94"/>
    </row>
    <row r="234" spans="4:10" s="9" customFormat="1" x14ac:dyDescent="0.25">
      <c r="D234" s="93"/>
      <c r="J234" s="94"/>
    </row>
    <row r="235" spans="4:10" s="9" customFormat="1" x14ac:dyDescent="0.25">
      <c r="D235" s="93"/>
      <c r="J235" s="94"/>
    </row>
    <row r="236" spans="4:10" s="9" customFormat="1" x14ac:dyDescent="0.25">
      <c r="D236" s="93"/>
      <c r="J236" s="94"/>
    </row>
    <row r="237" spans="4:10" s="9" customFormat="1" x14ac:dyDescent="0.25">
      <c r="D237" s="93"/>
      <c r="J237" s="94"/>
    </row>
    <row r="238" spans="4:10" s="9" customFormat="1" x14ac:dyDescent="0.25">
      <c r="D238" s="93"/>
      <c r="J238" s="94"/>
    </row>
    <row r="239" spans="4:10" s="9" customFormat="1" x14ac:dyDescent="0.25">
      <c r="D239" s="93"/>
      <c r="J239" s="94"/>
    </row>
    <row r="240" spans="4:10" s="9" customFormat="1" x14ac:dyDescent="0.25">
      <c r="D240" s="93"/>
      <c r="J240" s="94"/>
    </row>
    <row r="241" spans="4:10" s="9" customFormat="1" x14ac:dyDescent="0.25">
      <c r="D241" s="93"/>
      <c r="J241" s="94"/>
    </row>
    <row r="242" spans="4:10" s="9" customFormat="1" x14ac:dyDescent="0.25">
      <c r="D242" s="93"/>
      <c r="J242" s="94"/>
    </row>
    <row r="243" spans="4:10" s="9" customFormat="1" x14ac:dyDescent="0.25">
      <c r="D243" s="93"/>
      <c r="J243" s="94"/>
    </row>
    <row r="244" spans="4:10" s="9" customFormat="1" x14ac:dyDescent="0.25">
      <c r="D244" s="93"/>
      <c r="J244" s="94"/>
    </row>
    <row r="245" spans="4:10" s="9" customFormat="1" x14ac:dyDescent="0.25">
      <c r="D245" s="93"/>
      <c r="J245" s="94"/>
    </row>
    <row r="246" spans="4:10" s="9" customFormat="1" x14ac:dyDescent="0.25">
      <c r="D246" s="93"/>
      <c r="J246" s="94"/>
    </row>
    <row r="247" spans="4:10" s="9" customFormat="1" x14ac:dyDescent="0.25">
      <c r="D247" s="93"/>
      <c r="J247" s="94"/>
    </row>
    <row r="248" spans="4:10" s="9" customFormat="1" x14ac:dyDescent="0.25">
      <c r="D248" s="93"/>
      <c r="J248" s="94"/>
    </row>
    <row r="249" spans="4:10" s="9" customFormat="1" x14ac:dyDescent="0.25">
      <c r="D249" s="93"/>
      <c r="J249" s="94"/>
    </row>
    <row r="250" spans="4:10" s="9" customFormat="1" x14ac:dyDescent="0.25">
      <c r="D250" s="93"/>
      <c r="J250" s="94"/>
    </row>
    <row r="251" spans="4:10" s="9" customFormat="1" x14ac:dyDescent="0.25">
      <c r="D251" s="93"/>
      <c r="J251" s="94"/>
    </row>
    <row r="252" spans="4:10" s="9" customFormat="1" x14ac:dyDescent="0.25">
      <c r="D252" s="93"/>
      <c r="J252" s="94"/>
    </row>
    <row r="253" spans="4:10" s="9" customFormat="1" x14ac:dyDescent="0.25">
      <c r="D253" s="93"/>
      <c r="J253" s="94"/>
    </row>
    <row r="254" spans="4:10" s="9" customFormat="1" x14ac:dyDescent="0.25">
      <c r="D254" s="93"/>
      <c r="J254" s="94"/>
    </row>
    <row r="255" spans="4:10" s="9" customFormat="1" x14ac:dyDescent="0.25">
      <c r="D255" s="93"/>
      <c r="J255" s="94"/>
    </row>
    <row r="256" spans="4:10" s="9" customFormat="1" x14ac:dyDescent="0.25">
      <c r="D256" s="93"/>
      <c r="J256" s="94"/>
    </row>
    <row r="257" spans="4:10" s="9" customFormat="1" x14ac:dyDescent="0.25">
      <c r="D257" s="93"/>
      <c r="J257" s="94"/>
    </row>
    <row r="258" spans="4:10" s="9" customFormat="1" x14ac:dyDescent="0.25">
      <c r="D258" s="93"/>
      <c r="J258" s="94"/>
    </row>
    <row r="259" spans="4:10" s="9" customFormat="1" x14ac:dyDescent="0.25">
      <c r="D259" s="93"/>
      <c r="J259" s="94"/>
    </row>
    <row r="260" spans="4:10" s="9" customFormat="1" x14ac:dyDescent="0.25">
      <c r="D260" s="93"/>
      <c r="J260" s="94"/>
    </row>
    <row r="261" spans="4:10" s="9" customFormat="1" x14ac:dyDescent="0.25">
      <c r="D261" s="93"/>
      <c r="J261" s="94"/>
    </row>
    <row r="262" spans="4:10" s="9" customFormat="1" x14ac:dyDescent="0.25">
      <c r="D262" s="93"/>
      <c r="J262" s="94"/>
    </row>
    <row r="263" spans="4:10" s="9" customFormat="1" x14ac:dyDescent="0.25">
      <c r="D263" s="93"/>
      <c r="J263" s="94"/>
    </row>
    <row r="264" spans="4:10" s="9" customFormat="1" x14ac:dyDescent="0.25">
      <c r="D264" s="93"/>
      <c r="J264" s="94"/>
    </row>
    <row r="265" spans="4:10" s="9" customFormat="1" x14ac:dyDescent="0.25">
      <c r="D265" s="93"/>
      <c r="J265" s="94"/>
    </row>
    <row r="266" spans="4:10" s="9" customFormat="1" x14ac:dyDescent="0.25">
      <c r="D266" s="93"/>
      <c r="J266" s="94"/>
    </row>
    <row r="267" spans="4:10" s="9" customFormat="1" x14ac:dyDescent="0.25">
      <c r="D267" s="93"/>
      <c r="J267" s="94"/>
    </row>
    <row r="268" spans="4:10" s="9" customFormat="1" x14ac:dyDescent="0.25">
      <c r="D268" s="93"/>
      <c r="J268" s="94"/>
    </row>
    <row r="269" spans="4:10" s="9" customFormat="1" x14ac:dyDescent="0.25">
      <c r="D269" s="93"/>
      <c r="J269" s="94"/>
    </row>
    <row r="270" spans="4:10" s="9" customFormat="1" x14ac:dyDescent="0.25">
      <c r="D270" s="93"/>
      <c r="J270" s="94"/>
    </row>
    <row r="271" spans="4:10" s="9" customFormat="1" x14ac:dyDescent="0.25">
      <c r="D271" s="93"/>
      <c r="J271" s="94"/>
    </row>
    <row r="272" spans="4:10" s="9" customFormat="1" x14ac:dyDescent="0.25">
      <c r="D272" s="93"/>
      <c r="J272" s="94"/>
    </row>
    <row r="273" spans="4:10" s="9" customFormat="1" x14ac:dyDescent="0.25">
      <c r="D273" s="93"/>
      <c r="J273" s="94"/>
    </row>
    <row r="274" spans="4:10" s="9" customFormat="1" x14ac:dyDescent="0.25">
      <c r="D274" s="93"/>
      <c r="J274" s="94"/>
    </row>
    <row r="275" spans="4:10" s="9" customFormat="1" x14ac:dyDescent="0.25">
      <c r="D275" s="93"/>
      <c r="J275" s="94"/>
    </row>
    <row r="276" spans="4:10" s="9" customFormat="1" x14ac:dyDescent="0.25">
      <c r="D276" s="93"/>
      <c r="J276" s="94"/>
    </row>
    <row r="277" spans="4:10" s="9" customFormat="1" x14ac:dyDescent="0.25">
      <c r="D277" s="93"/>
      <c r="J277" s="94"/>
    </row>
    <row r="278" spans="4:10" s="9" customFormat="1" x14ac:dyDescent="0.25">
      <c r="D278" s="93"/>
      <c r="J278" s="94"/>
    </row>
    <row r="279" spans="4:10" s="9" customFormat="1" x14ac:dyDescent="0.25">
      <c r="D279" s="93"/>
      <c r="J279" s="94"/>
    </row>
    <row r="280" spans="4:10" s="9" customFormat="1" x14ac:dyDescent="0.25">
      <c r="D280" s="93"/>
      <c r="J280" s="94"/>
    </row>
    <row r="281" spans="4:10" s="9" customFormat="1" x14ac:dyDescent="0.25">
      <c r="D281" s="93"/>
      <c r="J281" s="94"/>
    </row>
    <row r="282" spans="4:10" s="9" customFormat="1" x14ac:dyDescent="0.25">
      <c r="D282" s="93"/>
      <c r="J282" s="94"/>
    </row>
    <row r="283" spans="4:10" s="9" customFormat="1" x14ac:dyDescent="0.25">
      <c r="D283" s="93"/>
      <c r="J283" s="94"/>
    </row>
    <row r="284" spans="4:10" s="9" customFormat="1" x14ac:dyDescent="0.25">
      <c r="D284" s="93"/>
      <c r="J284" s="94"/>
    </row>
    <row r="285" spans="4:10" s="9" customFormat="1" x14ac:dyDescent="0.25">
      <c r="D285" s="93"/>
      <c r="J285" s="94"/>
    </row>
    <row r="286" spans="4:10" s="9" customFormat="1" x14ac:dyDescent="0.25">
      <c r="D286" s="93"/>
      <c r="J286" s="94"/>
    </row>
    <row r="287" spans="4:10" s="9" customFormat="1" x14ac:dyDescent="0.25">
      <c r="D287" s="93"/>
      <c r="J287" s="94"/>
    </row>
    <row r="288" spans="4:10" s="9" customFormat="1" x14ac:dyDescent="0.25">
      <c r="D288" s="93"/>
      <c r="J288" s="94"/>
    </row>
    <row r="289" spans="4:10" s="9" customFormat="1" x14ac:dyDescent="0.25">
      <c r="D289" s="93"/>
      <c r="J289" s="94"/>
    </row>
    <row r="290" spans="4:10" s="9" customFormat="1" x14ac:dyDescent="0.25">
      <c r="D290" s="93"/>
      <c r="J290" s="94"/>
    </row>
    <row r="291" spans="4:10" s="9" customFormat="1" x14ac:dyDescent="0.25">
      <c r="D291" s="93"/>
      <c r="J291" s="94"/>
    </row>
    <row r="292" spans="4:10" s="9" customFormat="1" x14ac:dyDescent="0.25">
      <c r="D292" s="93"/>
      <c r="J292" s="94"/>
    </row>
    <row r="293" spans="4:10" s="9" customFormat="1" x14ac:dyDescent="0.25">
      <c r="D293" s="93"/>
      <c r="J293" s="94"/>
    </row>
    <row r="294" spans="4:10" s="9" customFormat="1" x14ac:dyDescent="0.25">
      <c r="D294" s="93"/>
      <c r="J294" s="94"/>
    </row>
    <row r="295" spans="4:10" s="9" customFormat="1" x14ac:dyDescent="0.25">
      <c r="D295" s="93"/>
      <c r="J295" s="94"/>
    </row>
    <row r="296" spans="4:10" s="9" customFormat="1" x14ac:dyDescent="0.25">
      <c r="D296" s="93"/>
      <c r="J296" s="94"/>
    </row>
    <row r="297" spans="4:10" s="9" customFormat="1" x14ac:dyDescent="0.25">
      <c r="D297" s="93"/>
      <c r="J297" s="94"/>
    </row>
    <row r="298" spans="4:10" s="9" customFormat="1" x14ac:dyDescent="0.25">
      <c r="D298" s="93"/>
      <c r="J298" s="94"/>
    </row>
    <row r="299" spans="4:10" s="9" customFormat="1" x14ac:dyDescent="0.25">
      <c r="D299" s="93"/>
      <c r="J299" s="94"/>
    </row>
    <row r="300" spans="4:10" s="9" customFormat="1" x14ac:dyDescent="0.25">
      <c r="D300" s="93"/>
      <c r="J300" s="94"/>
    </row>
    <row r="301" spans="4:10" s="9" customFormat="1" x14ac:dyDescent="0.25">
      <c r="D301" s="93"/>
      <c r="J301" s="94"/>
    </row>
    <row r="302" spans="4:10" s="9" customFormat="1" x14ac:dyDescent="0.25">
      <c r="D302" s="93"/>
      <c r="J302" s="94"/>
    </row>
    <row r="303" spans="4:10" s="9" customFormat="1" x14ac:dyDescent="0.25">
      <c r="D303" s="93"/>
      <c r="J303" s="94"/>
    </row>
    <row r="304" spans="4:10" s="9" customFormat="1" x14ac:dyDescent="0.25">
      <c r="D304" s="93"/>
      <c r="J304" s="94"/>
    </row>
    <row r="305" spans="4:10" s="9" customFormat="1" x14ac:dyDescent="0.25">
      <c r="D305" s="93"/>
      <c r="J305" s="94"/>
    </row>
    <row r="306" spans="4:10" s="9" customFormat="1" x14ac:dyDescent="0.25">
      <c r="D306" s="93"/>
      <c r="J306" s="94"/>
    </row>
    <row r="307" spans="4:10" s="9" customFormat="1" x14ac:dyDescent="0.25">
      <c r="D307" s="93"/>
      <c r="J307" s="94"/>
    </row>
    <row r="308" spans="4:10" s="9" customFormat="1" x14ac:dyDescent="0.25">
      <c r="D308" s="93"/>
      <c r="J308" s="94"/>
    </row>
    <row r="309" spans="4:10" s="9" customFormat="1" x14ac:dyDescent="0.25">
      <c r="D309" s="93"/>
      <c r="J309" s="94"/>
    </row>
    <row r="310" spans="4:10" s="9" customFormat="1" x14ac:dyDescent="0.25">
      <c r="D310" s="93"/>
      <c r="J310" s="94"/>
    </row>
    <row r="311" spans="4:10" s="9" customFormat="1" x14ac:dyDescent="0.25">
      <c r="D311" s="93"/>
      <c r="J311" s="94"/>
    </row>
    <row r="312" spans="4:10" s="9" customFormat="1" x14ac:dyDescent="0.25">
      <c r="D312" s="93"/>
      <c r="J312" s="94"/>
    </row>
    <row r="313" spans="4:10" s="9" customFormat="1" x14ac:dyDescent="0.25">
      <c r="D313" s="93"/>
      <c r="J313" s="94"/>
    </row>
    <row r="314" spans="4:10" s="9" customFormat="1" x14ac:dyDescent="0.25">
      <c r="D314" s="93"/>
      <c r="J314" s="94"/>
    </row>
    <row r="315" spans="4:10" s="9" customFormat="1" x14ac:dyDescent="0.25">
      <c r="D315" s="93"/>
      <c r="J315" s="94"/>
    </row>
    <row r="316" spans="4:10" s="9" customFormat="1" x14ac:dyDescent="0.25">
      <c r="D316" s="93"/>
      <c r="J316" s="94"/>
    </row>
    <row r="317" spans="4:10" s="9" customFormat="1" x14ac:dyDescent="0.25">
      <c r="D317" s="93"/>
      <c r="J317" s="94"/>
    </row>
    <row r="318" spans="4:10" s="9" customFormat="1" x14ac:dyDescent="0.25">
      <c r="D318" s="93"/>
      <c r="J318" s="94"/>
    </row>
    <row r="319" spans="4:10" s="9" customFormat="1" x14ac:dyDescent="0.25">
      <c r="D319" s="93"/>
      <c r="J319" s="94"/>
    </row>
    <row r="320" spans="4:10" s="9" customFormat="1" x14ac:dyDescent="0.25">
      <c r="D320" s="93"/>
      <c r="J320" s="94"/>
    </row>
    <row r="321" spans="4:10" s="9" customFormat="1" x14ac:dyDescent="0.25">
      <c r="D321" s="93"/>
      <c r="J321" s="94"/>
    </row>
    <row r="322" spans="4:10" s="9" customFormat="1" x14ac:dyDescent="0.25">
      <c r="D322" s="93"/>
      <c r="J322" s="94"/>
    </row>
    <row r="323" spans="4:10" s="9" customFormat="1" x14ac:dyDescent="0.25">
      <c r="D323" s="93"/>
      <c r="J323" s="94"/>
    </row>
    <row r="324" spans="4:10" s="9" customFormat="1" x14ac:dyDescent="0.25">
      <c r="D324" s="93"/>
      <c r="J324" s="94"/>
    </row>
    <row r="325" spans="4:10" s="9" customFormat="1" x14ac:dyDescent="0.25">
      <c r="D325" s="93"/>
      <c r="J325" s="94"/>
    </row>
    <row r="326" spans="4:10" s="9" customFormat="1" x14ac:dyDescent="0.25">
      <c r="D326" s="93"/>
      <c r="J326" s="94"/>
    </row>
    <row r="327" spans="4:10" s="9" customFormat="1" x14ac:dyDescent="0.25">
      <c r="D327" s="93"/>
      <c r="J327" s="94"/>
    </row>
    <row r="328" spans="4:10" s="9" customFormat="1" x14ac:dyDescent="0.25">
      <c r="D328" s="93"/>
      <c r="J328" s="94"/>
    </row>
    <row r="329" spans="4:10" s="9" customFormat="1" x14ac:dyDescent="0.25">
      <c r="D329" s="93"/>
      <c r="J329" s="94"/>
    </row>
    <row r="330" spans="4:10" s="9" customFormat="1" x14ac:dyDescent="0.25">
      <c r="D330" s="93"/>
      <c r="J330" s="94"/>
    </row>
    <row r="331" spans="4:10" s="9" customFormat="1" x14ac:dyDescent="0.25">
      <c r="D331" s="93"/>
      <c r="J331" s="94"/>
    </row>
    <row r="332" spans="4:10" s="9" customFormat="1" x14ac:dyDescent="0.25">
      <c r="D332" s="93"/>
      <c r="J332" s="94"/>
    </row>
    <row r="333" spans="4:10" s="9" customFormat="1" x14ac:dyDescent="0.25">
      <c r="D333" s="93"/>
      <c r="J333" s="94"/>
    </row>
    <row r="334" spans="4:10" s="9" customFormat="1" x14ac:dyDescent="0.25">
      <c r="D334" s="93"/>
      <c r="J334" s="94"/>
    </row>
    <row r="335" spans="4:10" s="9" customFormat="1" x14ac:dyDescent="0.25">
      <c r="D335" s="93"/>
      <c r="J335" s="94"/>
    </row>
    <row r="336" spans="4:10" s="9" customFormat="1" x14ac:dyDescent="0.25">
      <c r="D336" s="93"/>
      <c r="J336" s="94"/>
    </row>
    <row r="337" spans="4:10" s="9" customFormat="1" x14ac:dyDescent="0.25">
      <c r="D337" s="93"/>
      <c r="J337" s="94"/>
    </row>
    <row r="338" spans="4:10" s="9" customFormat="1" x14ac:dyDescent="0.25">
      <c r="D338" s="93"/>
      <c r="J338" s="94"/>
    </row>
    <row r="339" spans="4:10" s="9" customFormat="1" x14ac:dyDescent="0.25">
      <c r="D339" s="93"/>
      <c r="J339" s="94"/>
    </row>
    <row r="340" spans="4:10" s="9" customFormat="1" x14ac:dyDescent="0.25">
      <c r="D340" s="93"/>
      <c r="J340" s="94"/>
    </row>
    <row r="341" spans="4:10" s="9" customFormat="1" x14ac:dyDescent="0.25">
      <c r="D341" s="93"/>
      <c r="J341" s="94"/>
    </row>
    <row r="342" spans="4:10" s="9" customFormat="1" x14ac:dyDescent="0.25">
      <c r="D342" s="93"/>
      <c r="J342" s="94"/>
    </row>
    <row r="343" spans="4:10" s="9" customFormat="1" x14ac:dyDescent="0.25">
      <c r="D343" s="93"/>
      <c r="J343" s="94"/>
    </row>
    <row r="344" spans="4:10" s="9" customFormat="1" x14ac:dyDescent="0.25">
      <c r="D344" s="93"/>
      <c r="J344" s="94"/>
    </row>
    <row r="345" spans="4:10" s="9" customFormat="1" x14ac:dyDescent="0.25">
      <c r="D345" s="93"/>
      <c r="J345" s="94"/>
    </row>
    <row r="346" spans="4:10" s="9" customFormat="1" x14ac:dyDescent="0.25">
      <c r="D346" s="93"/>
      <c r="J346" s="94"/>
    </row>
    <row r="347" spans="4:10" s="9" customFormat="1" x14ac:dyDescent="0.25">
      <c r="D347" s="93"/>
      <c r="J347" s="94"/>
    </row>
    <row r="348" spans="4:10" s="9" customFormat="1" x14ac:dyDescent="0.25">
      <c r="D348" s="93"/>
      <c r="J348" s="94"/>
    </row>
    <row r="349" spans="4:10" s="9" customFormat="1" x14ac:dyDescent="0.25">
      <c r="D349" s="93"/>
      <c r="J349" s="94"/>
    </row>
    <row r="350" spans="4:10" s="9" customFormat="1" x14ac:dyDescent="0.25">
      <c r="D350" s="93"/>
      <c r="J350" s="94"/>
    </row>
    <row r="351" spans="4:10" s="9" customFormat="1" x14ac:dyDescent="0.25">
      <c r="D351" s="93"/>
      <c r="J351" s="94"/>
    </row>
    <row r="352" spans="4:10" s="9" customFormat="1" x14ac:dyDescent="0.25">
      <c r="D352" s="93"/>
      <c r="J352" s="94"/>
    </row>
    <row r="353" spans="4:10" s="9" customFormat="1" x14ac:dyDescent="0.25">
      <c r="D353" s="93"/>
      <c r="J353" s="94"/>
    </row>
    <row r="354" spans="4:10" s="9" customFormat="1" x14ac:dyDescent="0.25">
      <c r="D354" s="93"/>
      <c r="J354" s="94"/>
    </row>
    <row r="355" spans="4:10" s="9" customFormat="1" x14ac:dyDescent="0.25">
      <c r="D355" s="93"/>
      <c r="J355" s="94"/>
    </row>
    <row r="356" spans="4:10" s="9" customFormat="1" x14ac:dyDescent="0.25">
      <c r="D356" s="93"/>
      <c r="J356" s="94"/>
    </row>
    <row r="357" spans="4:10" s="9" customFormat="1" x14ac:dyDescent="0.25">
      <c r="D357" s="93"/>
      <c r="J357" s="94"/>
    </row>
  </sheetData>
  <sheetProtection algorithmName="SHA-512" hashValue="bFDvGs90P6BFw7EwZX9vUCrRqUv1BSaHhxQgXABRPeCVXXZxAVIDXFjBbLtCZQpAH5V4TzLgFMAf8JdXuTBOXw==" saltValue="7Sc4vsUP195Mxnd+MNxISw==" spinCount="100000" sheet="1" objects="1" scenarios="1" selectLockedCells="1"/>
  <autoFilter ref="A12:J59" xr:uid="{00000000-0009-0000-0000-000001000000}">
    <filterColumn colId="0" showButton="0"/>
    <filterColumn colId="3">
      <customFilters>
        <customFilter operator="notEqual" val=" "/>
      </customFilters>
    </filterColumn>
    <filterColumn colId="4" showButton="0"/>
  </autoFilter>
  <mergeCells count="23">
    <mergeCell ref="A69:E69"/>
    <mergeCell ref="F69:J69"/>
    <mergeCell ref="G65:J65"/>
    <mergeCell ref="B57:C57"/>
    <mergeCell ref="A59:J59"/>
    <mergeCell ref="A61:E61"/>
    <mergeCell ref="A63:J63"/>
    <mergeCell ref="A65:E65"/>
    <mergeCell ref="A67:J67"/>
    <mergeCell ref="B55:C55"/>
    <mergeCell ref="G55:H55"/>
    <mergeCell ref="I55:J55"/>
    <mergeCell ref="A1:H1"/>
    <mergeCell ref="I1:J1"/>
    <mergeCell ref="B2:J2"/>
    <mergeCell ref="B4:C4"/>
    <mergeCell ref="F4:J4"/>
    <mergeCell ref="F6:J6"/>
    <mergeCell ref="F8:J8"/>
    <mergeCell ref="A10:J10"/>
    <mergeCell ref="A12:B12"/>
    <mergeCell ref="E12:F12"/>
    <mergeCell ref="G53:H53"/>
  </mergeCells>
  <conditionalFormatting sqref="C8">
    <cfRule type="cellIs" dxfId="7" priority="1" operator="equal">
      <formula>"?"</formula>
    </cfRule>
    <cfRule type="cellIs" dxfId="6" priority="10" operator="equal">
      <formula>"?"</formula>
    </cfRule>
  </conditionalFormatting>
  <conditionalFormatting sqref="B55:C55">
    <cfRule type="cellIs" dxfId="5" priority="9" operator="equal">
      <formula>"?"</formula>
    </cfRule>
  </conditionalFormatting>
  <conditionalFormatting sqref="A13:C52 E13:E52 G13:G52">
    <cfRule type="containsBlanks" priority="7" stopIfTrue="1">
      <formula>LEN(TRIM(A13))=0</formula>
    </cfRule>
    <cfRule type="expression" priority="8" stopIfTrue="1">
      <formula>$A13=""</formula>
    </cfRule>
  </conditionalFormatting>
  <conditionalFormatting sqref="F8:J8">
    <cfRule type="cellIs" dxfId="4" priority="6" operator="equal">
      <formula>""</formula>
    </cfRule>
  </conditionalFormatting>
  <conditionalFormatting sqref="B55:C55 B57:C57">
    <cfRule type="containsBlanks" dxfId="3" priority="5">
      <formula>LEN(TRIM(B55))=0</formula>
    </cfRule>
  </conditionalFormatting>
  <conditionalFormatting sqref="F6:J6">
    <cfRule type="cellIs" dxfId="2" priority="4" operator="equal">
      <formula>""</formula>
    </cfRule>
  </conditionalFormatting>
  <conditionalFormatting sqref="F4:J4">
    <cfRule type="cellIs" dxfId="1" priority="3" operator="equal">
      <formula>""</formula>
    </cfRule>
  </conditionalFormatting>
  <conditionalFormatting sqref="B4:C4">
    <cfRule type="cellIs" dxfId="0" priority="2" operator="equal">
      <formula>""</formula>
    </cfRule>
  </conditionalFormatting>
  <dataValidations count="3">
    <dataValidation type="whole" allowBlank="1" showInputMessage="1" showErrorMessage="1" sqref="I13:I52" xr:uid="{B75B528C-8FEB-47DC-B495-C4599F510874}">
      <formula1>0</formula1>
      <formula2>6</formula2>
    </dataValidation>
    <dataValidation type="list" allowBlank="1" showInputMessage="1" showErrorMessage="1" promptTitle="Choisir le règlement" prompt="A l'aide de la flèche à droite, indiquez votre moyen de paiement" sqref="B55:C55" xr:uid="{155784A0-567C-4A0F-89AA-E323403D162D}">
      <formula1>$C$78:$C$79</formula1>
    </dataValidation>
    <dataValidation type="list" showInputMessage="1" showErrorMessage="1" errorTitle="Adhérent ?" error="Veuillez choisir dans la liste déroulante" promptTitle="Choisir à l'aide de la flèche" prompt="- Déjà réglée: vous êtes à jour de cotisation pour l'année scolaire_x000a_- A régler / renouveler: vous adhérez ou renouvelez votre adhésion: son montant est ajouté" sqref="C8" xr:uid="{BCF6F4F5-F2B6-431F-9720-66D1D9A09FFC}">
      <formula1>$E$78:$E$80</formula1>
    </dataValidation>
  </dataValidations>
  <hyperlinks>
    <hyperlink ref="A69:C69" r:id="rId1" display="Pour toute question, vous pouvez écrire à: billetterie@apec-meudon.fr" xr:uid="{4301432F-F69D-47FC-9956-8E799F7D60CE}"/>
    <hyperlink ref="A67:J67" r:id="rId2" display="Informations et brochure de saison disponibles au CAC, à l'ERD et sur sorties.meudon.fr" xr:uid="{142D7FE3-9514-4B80-ADAF-11DCBE4CF25D}"/>
    <hyperlink ref="F69" r:id="rId3" display="www.apec-meudon.fr" xr:uid="{DFF67C65-8A6B-4FF5-BFD3-601E9EE01DB4}"/>
    <hyperlink ref="F61" r:id="rId4" display="Nos coordonnées bancaires" xr:uid="{329FA6E9-59DE-4542-9133-6A62403BB0CC}"/>
    <hyperlink ref="G65" r:id="rId5" xr:uid="{229345E1-AB14-4FEC-A079-58F2687F9816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portrait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Muzic</dc:creator>
  <cp:lastModifiedBy>Denis Farcy</cp:lastModifiedBy>
  <dcterms:created xsi:type="dcterms:W3CDTF">2023-06-03T09:27:26Z</dcterms:created>
  <dcterms:modified xsi:type="dcterms:W3CDTF">2023-06-06T12:20:58Z</dcterms:modified>
</cp:coreProperties>
</file>